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5170" windowHeight="6435" activeTab="6"/>
  </bookViews>
  <sheets>
    <sheet name="indice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</sheets>
  <definedNames/>
  <calcPr fullCalcOnLoad="1"/>
</workbook>
</file>

<file path=xl/sharedStrings.xml><?xml version="1.0" encoding="utf-8"?>
<sst xmlns="http://schemas.openxmlformats.org/spreadsheetml/2006/main" count="146" uniqueCount="71">
  <si>
    <t>Liquidación prespuestos de las Entidades Locales de Navarra:</t>
  </si>
  <si>
    <t>Zonas Navarra 2000</t>
  </si>
  <si>
    <t>Capítulos</t>
  </si>
  <si>
    <t>Total Ingresos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</si>
  <si>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</si>
  <si>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</si>
  <si>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</si>
  <si>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</si>
  <si>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</si>
  <si>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</si>
  <si>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</si>
  <si>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</si>
  <si>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</si>
  <si>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</si>
  <si>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Navarra Media</t>
  </si>
  <si>
    <t>Noroeste</t>
  </si>
  <si>
    <t>Pamplona</t>
  </si>
  <si>
    <t>Pirineo</t>
  </si>
  <si>
    <t>Ribera Alta</t>
  </si>
  <si>
    <t>Tierra Estella</t>
  </si>
  <si>
    <t>Tudela</t>
  </si>
  <si>
    <t>Mancomunidades</t>
  </si>
  <si>
    <t>Fuente: Dirección de Administración Local</t>
  </si>
  <si>
    <t>Datos en euros.</t>
  </si>
  <si>
    <t>Zonas de Navarra 2000</t>
  </si>
  <si>
    <t>Total Gastos</t>
  </si>
  <si>
    <t>Liquidación presupuestos de las Entidades Locales de Navarra:</t>
  </si>
  <si>
    <t>Tipos de Entidades</t>
  </si>
  <si>
    <t>Municipios</t>
  </si>
  <si>
    <t>Concejos</t>
  </si>
  <si>
    <t>1 IMPUESTOS DIRECTOS</t>
  </si>
  <si>
    <t>2 IMPUESTOS INDIRECTOS</t>
  </si>
  <si>
    <t>3 TASAS, PRECIOS PÚBLICOS Y OTROS INGRESOS</t>
  </si>
  <si>
    <t>4 TRANSFERENCIAS CORRIENTES</t>
  </si>
  <si>
    <t>5 INGRESOS PATRIMONIALES Y APROVECHAMIENTOS COMUNALES</t>
  </si>
  <si>
    <t>6 ENAJENACIÓN DE INVERSIONES REALES</t>
  </si>
  <si>
    <t>7 TRANSFERENCIAS DE CAPITAL Y OTROS INGRESOS DE CAPITAL</t>
  </si>
  <si>
    <t>8 ACTIVOS FINANCIEROS</t>
  </si>
  <si>
    <t>9 PASIVOS FINANCIEROS</t>
  </si>
  <si>
    <t>Liquidación presupuestos de las Entidades Locales de Navarra.</t>
  </si>
  <si>
    <t>Tipos de entidades</t>
  </si>
  <si>
    <t>1 GASTOS DE PERSONAL</t>
  </si>
  <si>
    <t>2 GASTOS EN BIENES CORRIENTES Y SERVICIOS</t>
  </si>
  <si>
    <t>3 GASTOS FINANCIEROS</t>
  </si>
  <si>
    <t>6 INVERSIONES REALES</t>
  </si>
  <si>
    <t>7 TRANSFERENCIAS DE CAPITAL</t>
  </si>
  <si>
    <t>Población de los municipios</t>
  </si>
  <si>
    <t>&lt;500</t>
  </si>
  <si>
    <t>2.001 a 5.000</t>
  </si>
  <si>
    <t>5.001 a 10.000</t>
  </si>
  <si>
    <t>&gt;10.000</t>
  </si>
  <si>
    <t>&gt; 10.000</t>
  </si>
  <si>
    <t>Indice de tablas</t>
  </si>
  <si>
    <t>4. Obligaciones reconocidas, por Tipos de Entidades según Capítulos</t>
  </si>
  <si>
    <t>2. Obligaciones reconocidas, por Capítulos según Areas Geográficas</t>
  </si>
  <si>
    <t>1. Derechos reconocidos, por Capítulos según Areas Geográficas</t>
  </si>
  <si>
    <t>3. Derechos reconocidos, por Tipos de Entidades según Capítulos</t>
  </si>
  <si>
    <t>5. Derechos reconocidos, por tramos de Población según Capítulos</t>
  </si>
  <si>
    <t>6. Obligaciones reconocidas, por tramos de Población según Capítulos</t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</si>
  <si>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2200005 Liquidaciones Presupuestarias de las Entidades Locales</t>
    </r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</si>
  <si>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2017 - 2020</t>
    </r>
  </si>
  <si>
    <r>
      <rPr>
        <sz val="10"/>
        <rFont val="Arial"/>
        <family val="0"/>
      </rPr>
      <t>Programa: 2018</t>
    </r>
  </si>
  <si>
    <t>Derechos reconocidos, por Capítulos según Áreas Geográficas. Año 2016</t>
  </si>
  <si>
    <t>Obligaciones reconocidas, por Capítulos según Áreas Geográficas. Año 2016</t>
  </si>
  <si>
    <t>Obligaciones reconocidas, por Tipo de Entidades según Capítulos. Año 2016</t>
  </si>
  <si>
    <t>Obligaciones reconocidas, por tramos de Población según Capítulos. Año 2016</t>
  </si>
  <si>
    <t>501 a 2.000</t>
  </si>
  <si>
    <t>Derechos reconocidos, por tramos de población según Capítulos. Año 2016</t>
  </si>
  <si>
    <t>Nota: Datos referidos al 85,25% de la población a 1/1/2015.</t>
  </si>
  <si>
    <t>Nota: Datos consolidados con Organismos Autónomos, referidos al 85,25% de la población a 1/1/2015.</t>
  </si>
  <si>
    <t>Derechos reconocidos, por Tipos de Entidades según Capítulos.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</si>
</sst>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color indexed="1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21"/>
      <name val="Arial"/>
      <family val="0"/>
    </font>
    <font>
      <sz val="10"/>
      <color indexed="2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4" fontId="1" fillId="24" borderId="4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4" fontId="1" fillId="24" borderId="11" xfId="0" applyNumberFormat="1" applyFont="1" applyFill="1" applyBorder="1" applyAlignment="1">
      <alignment horizontal="right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vertical="center" wrapText="1"/>
    </xf>
    <xf numFmtId="4" fontId="1" fillId="24" borderId="13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/>
    </xf>
    <xf numFmtId="4" fontId="6" fillId="24" borderId="13" xfId="0" applyNumberFormat="1" applyFont="1" applyFill="1" applyBorder="1" applyAlignment="1">
      <alignment horizontal="right" vertical="center" wrapText="1"/>
    </xf>
    <xf numFmtId="4" fontId="6" fillId="24" borderId="14" xfId="0" applyNumberFormat="1" applyFont="1" applyFill="1" applyBorder="1" applyAlignment="1">
      <alignment horizontal="right" vertical="center" wrapText="1"/>
    </xf>
    <xf numFmtId="4" fontId="6" fillId="24" borderId="14" xfId="0" applyNumberFormat="1" applyFont="1" applyFill="1" applyBorder="1" applyAlignment="1">
      <alignment horizontal="right" vertical="center" wrapText="1"/>
    </xf>
    <xf numFmtId="0" fontId="11" fillId="25" borderId="4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right" vertical="center" wrapText="1" indent="2"/>
    </xf>
    <xf numFmtId="4" fontId="6" fillId="17" borderId="4" xfId="0" applyNumberFormat="1" applyFont="1" applyFill="1" applyBorder="1" applyAlignment="1">
      <alignment horizontal="right" vertical="center" wrapText="1"/>
    </xf>
    <xf numFmtId="4" fontId="6" fillId="17" borderId="10" xfId="0" applyNumberFormat="1" applyFont="1" applyFill="1" applyBorder="1" applyAlignment="1">
      <alignment horizontal="right" vertical="center" wrapText="1"/>
    </xf>
    <xf numFmtId="0" fontId="6" fillId="24" borderId="15" xfId="0" applyFont="1" applyFill="1" applyBorder="1" applyAlignment="1">
      <alignment horizontal="left" vertical="center" wrapText="1" indent="2"/>
    </xf>
    <xf numFmtId="0" fontId="6" fillId="24" borderId="16" xfId="0" applyFont="1" applyFill="1" applyBorder="1" applyAlignment="1">
      <alignment horizontal="left" vertical="center" wrapText="1" indent="2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right" vertical="center" wrapText="1" indent="2"/>
    </xf>
    <xf numFmtId="4" fontId="6" fillId="17" borderId="20" xfId="0" applyNumberFormat="1" applyFont="1" applyFill="1" applyBorder="1" applyAlignment="1">
      <alignment horizontal="right" vertical="center" wrapText="1"/>
    </xf>
    <xf numFmtId="4" fontId="6" fillId="17" borderId="21" xfId="0" applyNumberFormat="1" applyFont="1" applyFill="1" applyBorder="1" applyAlignment="1">
      <alignment horizontal="right" vertical="center" wrapText="1"/>
    </xf>
    <xf numFmtId="4" fontId="6" fillId="17" borderId="22" xfId="0" applyNumberFormat="1" applyFont="1" applyFill="1" applyBorder="1" applyAlignment="1">
      <alignment horizontal="right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4" fontId="6" fillId="17" borderId="23" xfId="0" applyNumberFormat="1" applyFont="1" applyFill="1" applyBorder="1" applyAlignment="1">
      <alignment horizontal="right" vertical="center" wrapText="1"/>
    </xf>
    <xf numFmtId="4" fontId="1" fillId="17" borderId="24" xfId="0" applyNumberFormat="1" applyFont="1" applyFill="1" applyBorder="1" applyAlignment="1">
      <alignment horizontal="right" vertical="center" wrapText="1"/>
    </xf>
    <xf numFmtId="4" fontId="1" fillId="17" borderId="25" xfId="0" applyNumberFormat="1" applyFont="1" applyFill="1" applyBorder="1" applyAlignment="1">
      <alignment horizontal="right" vertical="center" wrapText="1"/>
    </xf>
    <xf numFmtId="0" fontId="11" fillId="25" borderId="26" xfId="0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5" fillId="17" borderId="15" xfId="0" applyFont="1" applyFill="1" applyBorder="1" applyAlignment="1">
      <alignment horizontal="right" vertical="center" wrapText="1" indent="2"/>
    </xf>
    <xf numFmtId="4" fontId="5" fillId="17" borderId="23" xfId="0" applyNumberFormat="1" applyFont="1" applyFill="1" applyBorder="1" applyAlignment="1">
      <alignment horizontal="right" vertical="center" wrapText="1"/>
    </xf>
    <xf numFmtId="4" fontId="5" fillId="17" borderId="24" xfId="0" applyNumberFormat="1" applyFont="1" applyFill="1" applyBorder="1" applyAlignment="1">
      <alignment horizontal="right" vertical="center" wrapText="1"/>
    </xf>
    <xf numFmtId="4" fontId="5" fillId="17" borderId="25" xfId="0" applyNumberFormat="1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left" vertical="center" wrapText="1" indent="2"/>
    </xf>
    <xf numFmtId="0" fontId="5" fillId="24" borderId="16" xfId="0" applyFont="1" applyFill="1" applyBorder="1" applyAlignment="1">
      <alignment horizontal="left" vertical="center" wrapText="1" indent="2"/>
    </xf>
    <xf numFmtId="0" fontId="12" fillId="25" borderId="15" xfId="0" applyFont="1" applyFill="1" applyBorder="1" applyAlignment="1">
      <alignment vertical="center" wrapText="1"/>
    </xf>
    <xf numFmtId="0" fontId="12" fillId="25" borderId="29" xfId="0" applyFont="1" applyFill="1" applyBorder="1" applyAlignment="1">
      <alignment vertical="center" wrapText="1"/>
    </xf>
    <xf numFmtId="0" fontId="13" fillId="25" borderId="30" xfId="0" applyFont="1" applyFill="1" applyBorder="1" applyAlignment="1">
      <alignment vertical="center" wrapText="1"/>
    </xf>
    <xf numFmtId="0" fontId="12" fillId="25" borderId="30" xfId="0" applyFont="1" applyFill="1" applyBorder="1" applyAlignment="1">
      <alignment vertical="center" wrapText="1"/>
    </xf>
    <xf numFmtId="0" fontId="13" fillId="25" borderId="31" xfId="0" applyFont="1" applyFill="1" applyBorder="1" applyAlignment="1">
      <alignment vertical="center" wrapText="1"/>
    </xf>
    <xf numFmtId="0" fontId="6" fillId="17" borderId="19" xfId="0" applyFont="1" applyFill="1" applyBorder="1" applyAlignment="1">
      <alignment horizontal="right" vertical="center" wrapText="1" indent="2"/>
    </xf>
    <xf numFmtId="4" fontId="6" fillId="17" borderId="19" xfId="0" applyNumberFormat="1" applyFont="1" applyFill="1" applyBorder="1" applyAlignment="1">
      <alignment vertical="center" wrapText="1"/>
    </xf>
    <xf numFmtId="4" fontId="6" fillId="17" borderId="21" xfId="0" applyNumberFormat="1" applyFont="1" applyFill="1" applyBorder="1" applyAlignment="1">
      <alignment horizontal="right" vertical="center" wrapText="1"/>
    </xf>
    <xf numFmtId="4" fontId="6" fillId="17" borderId="22" xfId="0" applyNumberFormat="1" applyFont="1" applyFill="1" applyBorder="1" applyAlignment="1">
      <alignment horizontal="right" vertical="center" wrapText="1"/>
    </xf>
    <xf numFmtId="4" fontId="6" fillId="24" borderId="15" xfId="0" applyNumberFormat="1" applyFont="1" applyFill="1" applyBorder="1" applyAlignment="1">
      <alignment vertical="center" wrapText="1"/>
    </xf>
    <xf numFmtId="4" fontId="6" fillId="24" borderId="16" xfId="0" applyNumberFormat="1" applyFont="1" applyFill="1" applyBorder="1" applyAlignment="1">
      <alignment vertical="center" wrapText="1"/>
    </xf>
    <xf numFmtId="0" fontId="12" fillId="25" borderId="32" xfId="0" applyFont="1" applyFill="1" applyBorder="1" applyAlignment="1">
      <alignment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4" fontId="6" fillId="17" borderId="20" xfId="0" applyNumberFormat="1" applyFont="1" applyFill="1" applyBorder="1" applyAlignment="1">
      <alignment horizontal="right" vertical="center" wrapText="1"/>
    </xf>
    <xf numFmtId="4" fontId="6" fillId="24" borderId="13" xfId="0" applyNumberFormat="1" applyFont="1" applyFill="1" applyBorder="1" applyAlignment="1">
      <alignment horizontal="right" vertical="center" wrapText="1"/>
    </xf>
    <xf numFmtId="0" fontId="0" fillId="24" borderId="0" xfId="54" applyFill="1">
      <alignment/>
      <protection/>
    </xf>
    <xf numFmtId="0" fontId="2" fillId="24" borderId="0" xfId="54" applyFont="1" applyFill="1">
      <alignment/>
      <protection/>
    </xf>
    <xf numFmtId="0" fontId="14" fillId="24" borderId="0" xfId="45" applyFont="1" applyFill="1" applyAlignment="1" applyProtection="1">
      <alignment/>
      <protection/>
    </xf>
    <xf numFmtId="0" fontId="15" fillId="24" borderId="0" xfId="54" applyFont="1" applyFill="1">
      <alignment/>
      <protection/>
    </xf>
    <xf numFmtId="0" fontId="0" fillId="24" borderId="0" xfId="54" applyFont="1" applyFill="1">
      <alignment/>
      <protection/>
    </xf>
    <xf numFmtId="4" fontId="1" fillId="24" borderId="14" xfId="0" applyNumberFormat="1" applyFont="1" applyFill="1" applyBorder="1" applyAlignment="1">
      <alignment horizontal="right" vertical="center" wrapText="1"/>
    </xf>
    <xf numFmtId="0" fontId="34" fillId="24" borderId="0" xfId="54" applyFont="1" applyFill="1">
      <alignment/>
      <protection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4" fontId="1" fillId="24" borderId="4" xfId="0" applyNumberFormat="1" applyFont="1" applyFill="1" applyBorder="1" applyAlignment="1">
      <alignment horizontal="right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right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4" fontId="6" fillId="24" borderId="4" xfId="0" applyNumberFormat="1" applyFont="1" applyFill="1" applyBorder="1" applyAlignment="1">
      <alignment horizontal="right" vertical="center" wrapText="1"/>
    </xf>
    <xf numFmtId="4" fontId="6" fillId="24" borderId="11" xfId="0" applyNumberFormat="1" applyFont="1" applyFill="1" applyBorder="1" applyAlignment="1">
      <alignment horizontal="right" vertical="center" wrapText="1"/>
    </xf>
    <xf numFmtId="4" fontId="0" fillId="24" borderId="0" xfId="0" applyNumberFormat="1" applyFill="1" applyAlignment="1">
      <alignment/>
    </xf>
    <xf numFmtId="0" fontId="12" fillId="25" borderId="33" xfId="0" applyFont="1" applyFill="1" applyBorder="1" applyAlignment="1">
      <alignment horizontal="center"/>
    </xf>
    <xf numFmtId="0" fontId="12" fillId="25" borderId="34" xfId="0" applyFont="1" applyFill="1" applyBorder="1" applyAlignment="1">
      <alignment horizontal="center"/>
    </xf>
    <xf numFmtId="0" fontId="12" fillId="25" borderId="35" xfId="0" applyFont="1" applyFill="1" applyBorder="1" applyAlignment="1">
      <alignment horizontal="center"/>
    </xf>
    <xf numFmtId="0" fontId="11" fillId="25" borderId="36" xfId="0" applyFont="1" applyFill="1" applyBorder="1" applyAlignment="1">
      <alignment horizontal="center" vertical="center" wrapText="1"/>
    </xf>
    <xf numFmtId="0" fontId="11" fillId="25" borderId="37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/>
    </xf>
    <xf numFmtId="0" fontId="12" fillId="25" borderId="38" xfId="0" applyFont="1" applyFill="1" applyBorder="1" applyAlignment="1">
      <alignment horizontal="center"/>
    </xf>
    <xf numFmtId="0" fontId="12" fillId="25" borderId="39" xfId="0" applyFont="1" applyFill="1" applyBorder="1" applyAlignment="1">
      <alignment horizontal="center" vertical="center" wrapText="1"/>
    </xf>
    <xf numFmtId="0" fontId="12" fillId="25" borderId="40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2" fillId="25" borderId="41" xfId="0" applyFont="1" applyFill="1" applyBorder="1" applyAlignment="1">
      <alignment horizontal="center" vertical="center" wrapText="1"/>
    </xf>
    <xf numFmtId="0" fontId="12" fillId="25" borderId="42" xfId="0" applyFont="1" applyFill="1" applyBorder="1" applyAlignment="1">
      <alignment horizontal="center" vertical="center" wrapText="1"/>
    </xf>
    <xf numFmtId="0" fontId="12" fillId="25" borderId="43" xfId="0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/>
    </xf>
    <xf numFmtId="0" fontId="12" fillId="25" borderId="44" xfId="0" applyFont="1" applyFill="1" applyBorder="1" applyAlignment="1">
      <alignment horizontal="center"/>
    </xf>
    <xf numFmtId="0" fontId="12" fillId="25" borderId="45" xfId="0" applyFont="1" applyFill="1" applyBorder="1" applyAlignment="1">
      <alignment horizontal="center"/>
    </xf>
    <xf numFmtId="0" fontId="11" fillId="25" borderId="39" xfId="0" applyFont="1" applyFill="1" applyBorder="1" applyAlignment="1">
      <alignment horizontal="center" vertical="center" wrapText="1"/>
    </xf>
    <xf numFmtId="0" fontId="11" fillId="25" borderId="4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4</xdr:row>
      <xdr:rowOff>47625</xdr:rowOff>
    </xdr:to>
    <xdr:pic>
      <xdr:nvPicPr>
        <xdr:cNvPr id="1" name="Picture 2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257175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2524125</xdr:colOff>
      <xdr:row>3</xdr:row>
      <xdr:rowOff>171450</xdr:rowOff>
    </xdr:to>
    <xdr:pic>
      <xdr:nvPicPr>
        <xdr:cNvPr id="1" name="Picture 1" descr="GN DesarrolloRu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1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6384" width="11.421875" style="63" customWidth="1"/>
  </cols>
  <sheetData>
    <row r="9" ht="12.75">
      <c r="A9" s="63" t="s">
        <v>59</v>
      </c>
    </row>
    <row r="10" ht="12.75">
      <c r="A10" s="67" t="s">
        <v>60</v>
      </c>
    </row>
    <row r="11" ht="12.75">
      <c r="A11" s="69" t="s">
        <v>61</v>
      </c>
    </row>
    <row r="14" ht="15.75">
      <c r="A14" s="64" t="s">
        <v>52</v>
      </c>
    </row>
    <row r="16" spans="1:7" ht="12.75">
      <c r="A16" s="65" t="s">
        <v>55</v>
      </c>
      <c r="B16" s="66"/>
      <c r="C16" s="66"/>
      <c r="D16" s="66"/>
      <c r="E16" s="66"/>
      <c r="F16" s="66"/>
      <c r="G16" s="66"/>
    </row>
    <row r="17" spans="1:7" ht="12.75">
      <c r="A17" s="65" t="s">
        <v>54</v>
      </c>
      <c r="B17" s="66"/>
      <c r="C17" s="66"/>
      <c r="D17" s="66"/>
      <c r="E17" s="66"/>
      <c r="F17" s="66"/>
      <c r="G17" s="66"/>
    </row>
    <row r="18" spans="1:6" ht="12.75">
      <c r="A18" s="65" t="s">
        <v>56</v>
      </c>
      <c r="B18" s="66"/>
      <c r="C18" s="66"/>
      <c r="D18" s="66"/>
      <c r="E18" s="66"/>
      <c r="F18" s="66"/>
    </row>
    <row r="19" spans="1:6" ht="12.75">
      <c r="A19" s="65" t="s">
        <v>53</v>
      </c>
      <c r="B19" s="66"/>
      <c r="C19" s="66"/>
      <c r="D19" s="66"/>
      <c r="E19" s="66"/>
      <c r="F19" s="66"/>
    </row>
    <row r="20" spans="1:6" ht="12.75">
      <c r="A20" s="65" t="s">
        <v>57</v>
      </c>
      <c r="B20" s="66"/>
      <c r="C20" s="66"/>
      <c r="D20" s="66"/>
      <c r="E20" s="66"/>
      <c r="F20" s="66"/>
    </row>
    <row r="21" spans="1:6" ht="12.75">
      <c r="A21" s="65" t="s">
        <v>58</v>
      </c>
      <c r="B21" s="66"/>
      <c r="C21" s="66"/>
      <c r="D21" s="66"/>
      <c r="E21" s="66"/>
      <c r="F21" s="66"/>
    </row>
  </sheetData>
  <sheetProtection/>
  <hyperlinks>
    <hyperlink ref="A16" location="'13-1'!A1" display="1. Derechos reconocidos, por Capítulos según Areas Geográficas"/>
    <hyperlink ref="A17" location="'13-2'!A1" display="2. Obligaciones reconocidas, por Capítulos según Areas Geográficas"/>
    <hyperlink ref="A18" location="'13-3'!A1" display="3. Derechos reconocidos, por Tipos de Entidades según Capítulos"/>
    <hyperlink ref="A19" location="'13-4'!A1" display="4. Obligaciones reconocidas, por Tipos de Entidades según Capítulos"/>
    <hyperlink ref="A20" location="'13-5'!A1" display="5. Derechos reconocidos, por tramos de Población según Capítulos"/>
    <hyperlink ref="A21" location="'13-6'!A1" display="6. Obligaciones reconocidas, por tramos de Población según Capítulo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zoomScalePageLayoutView="0" workbookViewId="0" topLeftCell="A4">
      <selection activeCell="A23" sqref="A23"/>
    </sheetView>
  </sheetViews>
  <sheetFormatPr defaultColWidth="9.140625" defaultRowHeight="12.75"/>
  <cols>
    <col min="1" max="1" width="20.140625" style="1" customWidth="1"/>
    <col min="2" max="2" width="17.421875" style="1" customWidth="1"/>
    <col min="3" max="3" width="11.7109375" style="1" bestFit="1" customWidth="1"/>
    <col min="4" max="4" width="10.8515625" style="1" bestFit="1" customWidth="1"/>
    <col min="5" max="6" width="11.7109375" style="1" bestFit="1" customWidth="1"/>
    <col min="7" max="8" width="10.8515625" style="1" bestFit="1" customWidth="1"/>
    <col min="9" max="9" width="11.7109375" style="1" bestFit="1" customWidth="1"/>
    <col min="10" max="10" width="10.57421875" style="1" bestFit="1" customWidth="1"/>
    <col min="11" max="11" width="10.8515625" style="1" bestFit="1" customWidth="1"/>
    <col min="12" max="12" width="11.421875" style="1" customWidth="1"/>
    <col min="13" max="16" width="17.421875" style="1" customWidth="1"/>
    <col min="17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0</v>
      </c>
    </row>
    <row r="7" ht="15.75">
      <c r="A7" s="3" t="s">
        <v>62</v>
      </c>
    </row>
    <row r="8" ht="15.75">
      <c r="A8" s="3"/>
    </row>
    <row r="9" ht="13.5" thickBot="1"/>
    <row r="10" spans="1:11" ht="12.75">
      <c r="A10" s="82" t="s">
        <v>1</v>
      </c>
      <c r="B10" s="79" t="s">
        <v>2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1:13" ht="33" customHeight="1">
      <c r="A11" s="83"/>
      <c r="B11" s="19" t="s">
        <v>3</v>
      </c>
      <c r="C11" s="19" t="s">
        <v>4</v>
      </c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20" t="s">
        <v>12</v>
      </c>
      <c r="M11" s="4"/>
    </row>
    <row r="12" spans="1:13" ht="12.75">
      <c r="A12" s="21" t="s">
        <v>13</v>
      </c>
      <c r="B12" s="22">
        <f>SUM(C12:K12)</f>
        <v>765236270.85</v>
      </c>
      <c r="C12" s="22">
        <f>SUM(C13:C20)</f>
        <v>195389473.66</v>
      </c>
      <c r="D12" s="22">
        <f aca="true" t="shared" si="0" ref="D12:K12">SUM(D13:D20)</f>
        <v>18594132.480000004</v>
      </c>
      <c r="E12" s="22">
        <f t="shared" si="0"/>
        <v>157528566.71999994</v>
      </c>
      <c r="F12" s="22">
        <f t="shared" si="0"/>
        <v>306707873.1600001</v>
      </c>
      <c r="G12" s="22">
        <f t="shared" si="0"/>
        <v>43881102.949999996</v>
      </c>
      <c r="H12" s="22">
        <f t="shared" si="0"/>
        <v>13393855.26</v>
      </c>
      <c r="I12" s="22">
        <f t="shared" si="0"/>
        <v>25278111.05</v>
      </c>
      <c r="J12" s="22">
        <f t="shared" si="0"/>
        <v>1105129.1</v>
      </c>
      <c r="K12" s="23">
        <f t="shared" si="0"/>
        <v>3358026.4700000007</v>
      </c>
      <c r="M12" s="5"/>
    </row>
    <row r="13" spans="1:13" s="8" customFormat="1" ht="12.75">
      <c r="A13" s="24" t="s">
        <v>14</v>
      </c>
      <c r="B13" s="76">
        <f aca="true" t="shared" si="1" ref="B13:B20">SUM(C13:K13)</f>
        <v>38151827.02000001</v>
      </c>
      <c r="C13" s="72">
        <v>10942704.850000001</v>
      </c>
      <c r="D13" s="72">
        <v>1099382.34</v>
      </c>
      <c r="E13" s="72">
        <v>6182450.990000002</v>
      </c>
      <c r="F13" s="72">
        <v>13196493.16</v>
      </c>
      <c r="G13" s="72">
        <v>3225439.99</v>
      </c>
      <c r="H13" s="72">
        <v>218601.74</v>
      </c>
      <c r="I13" s="72">
        <v>2322941.5</v>
      </c>
      <c r="J13" s="72">
        <v>90812.45</v>
      </c>
      <c r="K13" s="73">
        <v>873000</v>
      </c>
      <c r="M13" s="9"/>
    </row>
    <row r="14" spans="1:13" s="8" customFormat="1" ht="12.75">
      <c r="A14" s="24" t="s">
        <v>15</v>
      </c>
      <c r="B14" s="76">
        <f t="shared" si="1"/>
        <v>61664246.49</v>
      </c>
      <c r="C14" s="72">
        <v>17430525.489999995</v>
      </c>
      <c r="D14" s="72">
        <v>1314449.28</v>
      </c>
      <c r="E14" s="72">
        <v>10319873.650000004</v>
      </c>
      <c r="F14" s="72">
        <v>22580557.35</v>
      </c>
      <c r="G14" s="72">
        <v>5763007.210000002</v>
      </c>
      <c r="H14" s="72">
        <v>288653.35</v>
      </c>
      <c r="I14" s="72">
        <v>3094288.58</v>
      </c>
      <c r="J14" s="72">
        <v>319019.05</v>
      </c>
      <c r="K14" s="73">
        <v>553872.53</v>
      </c>
      <c r="M14" s="9"/>
    </row>
    <row r="15" spans="1:13" s="8" customFormat="1" ht="12.75">
      <c r="A15" s="24" t="s">
        <v>16</v>
      </c>
      <c r="B15" s="76">
        <f t="shared" si="1"/>
        <v>345654290.78999996</v>
      </c>
      <c r="C15" s="72">
        <v>103944101.55999997</v>
      </c>
      <c r="D15" s="72">
        <v>11488883.64</v>
      </c>
      <c r="E15" s="72">
        <v>54598121.50999995</v>
      </c>
      <c r="F15" s="72">
        <v>148694308.07000002</v>
      </c>
      <c r="G15" s="72">
        <v>7290300.729999998</v>
      </c>
      <c r="H15" s="72">
        <v>9125689.96</v>
      </c>
      <c r="I15" s="72">
        <v>9596810.51</v>
      </c>
      <c r="J15" s="72">
        <v>239274.81</v>
      </c>
      <c r="K15" s="73">
        <v>676800</v>
      </c>
      <c r="M15" s="9"/>
    </row>
    <row r="16" spans="1:13" s="8" customFormat="1" ht="12.75">
      <c r="A16" s="24" t="s">
        <v>17</v>
      </c>
      <c r="B16" s="76">
        <f t="shared" si="1"/>
        <v>24598920.410000004</v>
      </c>
      <c r="C16" s="72">
        <v>4486598.15</v>
      </c>
      <c r="D16" s="72">
        <v>619921.81</v>
      </c>
      <c r="E16" s="72">
        <v>2955305.84</v>
      </c>
      <c r="F16" s="72">
        <v>7919787.87</v>
      </c>
      <c r="G16" s="72">
        <v>3265303.62</v>
      </c>
      <c r="H16" s="72">
        <v>3008033.32</v>
      </c>
      <c r="I16" s="72">
        <v>1725574.86</v>
      </c>
      <c r="J16" s="72">
        <v>3394.94</v>
      </c>
      <c r="K16" s="73">
        <v>615000</v>
      </c>
      <c r="M16" s="9"/>
    </row>
    <row r="17" spans="1:13" s="8" customFormat="1" ht="12.75">
      <c r="A17" s="24" t="s">
        <v>18</v>
      </c>
      <c r="B17" s="76">
        <f t="shared" si="1"/>
        <v>59238552.29000001</v>
      </c>
      <c r="C17" s="72">
        <v>16385065.390000002</v>
      </c>
      <c r="D17" s="72">
        <v>1579291.2</v>
      </c>
      <c r="E17" s="72">
        <v>9610434.55</v>
      </c>
      <c r="F17" s="72">
        <v>23638258.419999998</v>
      </c>
      <c r="G17" s="72">
        <v>6018004.119999999</v>
      </c>
      <c r="H17" s="72">
        <v>434332.02</v>
      </c>
      <c r="I17" s="72">
        <v>1415888.39</v>
      </c>
      <c r="J17" s="72">
        <v>0</v>
      </c>
      <c r="K17" s="73">
        <v>157278.2</v>
      </c>
      <c r="M17" s="9"/>
    </row>
    <row r="18" spans="1:13" s="8" customFormat="1" ht="12.75">
      <c r="A18" s="24" t="s">
        <v>19</v>
      </c>
      <c r="B18" s="76">
        <f t="shared" si="1"/>
        <v>38453584.599999994</v>
      </c>
      <c r="C18" s="72">
        <v>12405689.56</v>
      </c>
      <c r="D18" s="72">
        <v>933256.52</v>
      </c>
      <c r="E18" s="72">
        <v>4074482.78</v>
      </c>
      <c r="F18" s="72">
        <v>16364739.75</v>
      </c>
      <c r="G18" s="72">
        <v>3201668.79</v>
      </c>
      <c r="H18" s="72">
        <v>53837.54</v>
      </c>
      <c r="I18" s="72">
        <v>1419050.41</v>
      </c>
      <c r="J18" s="72">
        <v>859.25</v>
      </c>
      <c r="K18" s="73">
        <v>0</v>
      </c>
      <c r="M18" s="9"/>
    </row>
    <row r="19" spans="1:13" s="8" customFormat="1" ht="12.75">
      <c r="A19" s="24" t="s">
        <v>20</v>
      </c>
      <c r="B19" s="76">
        <f t="shared" si="1"/>
        <v>94223900.17999998</v>
      </c>
      <c r="C19" s="72">
        <v>29614460.679999996</v>
      </c>
      <c r="D19" s="72">
        <v>1558947.69</v>
      </c>
      <c r="E19" s="72">
        <v>20997979.18</v>
      </c>
      <c r="F19" s="72">
        <v>34172772.43</v>
      </c>
      <c r="G19" s="72">
        <v>5451716.630000001</v>
      </c>
      <c r="H19" s="72">
        <v>248487.33</v>
      </c>
      <c r="I19" s="72">
        <v>1876111.07</v>
      </c>
      <c r="J19" s="72">
        <v>37349.43</v>
      </c>
      <c r="K19" s="73">
        <v>266075.74</v>
      </c>
      <c r="M19" s="9"/>
    </row>
    <row r="20" spans="1:13" s="8" customFormat="1" ht="13.5" thickBot="1">
      <c r="A20" s="25" t="s">
        <v>21</v>
      </c>
      <c r="B20" s="77">
        <f t="shared" si="1"/>
        <v>103250949.07</v>
      </c>
      <c r="C20" s="74">
        <v>180327.98</v>
      </c>
      <c r="D20" s="74">
        <v>0</v>
      </c>
      <c r="E20" s="74">
        <v>48789918.21999997</v>
      </c>
      <c r="F20" s="74">
        <v>40140956.11000002</v>
      </c>
      <c r="G20" s="74">
        <v>9665661.859999992</v>
      </c>
      <c r="H20" s="74">
        <v>16220</v>
      </c>
      <c r="I20" s="74">
        <v>3827445.73</v>
      </c>
      <c r="J20" s="74">
        <v>414419.17</v>
      </c>
      <c r="K20" s="75">
        <v>216000</v>
      </c>
      <c r="M20" s="9"/>
    </row>
    <row r="22" ht="12.75">
      <c r="A22" s="10" t="s">
        <v>22</v>
      </c>
    </row>
    <row r="23" ht="12.75">
      <c r="A23" s="10" t="s">
        <v>68</v>
      </c>
    </row>
    <row r="24" ht="12.75">
      <c r="A24" s="10" t="s">
        <v>23</v>
      </c>
    </row>
  </sheetData>
  <sheetProtection/>
  <mergeCells count="2">
    <mergeCell ref="B10:K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21.7109375" style="1" bestFit="1" customWidth="1"/>
    <col min="2" max="2" width="12.28125" style="1" bestFit="1" customWidth="1"/>
    <col min="3" max="4" width="11.8515625" style="1" bestFit="1" customWidth="1"/>
    <col min="5" max="5" width="10.7109375" style="1" bestFit="1" customWidth="1"/>
    <col min="6" max="7" width="11.421875" style="1" customWidth="1"/>
    <col min="8" max="8" width="11.8515625" style="1" bestFit="1" customWidth="1"/>
    <col min="9" max="9" width="11.00390625" style="1" bestFit="1" customWidth="1"/>
    <col min="10" max="10" width="10.8515625" style="1" bestFit="1" customWidth="1"/>
    <col min="11" max="11" width="11.00390625" style="1" bestFit="1" customWidth="1"/>
    <col min="12" max="12" width="11.421875" style="1" customWidth="1"/>
    <col min="13" max="17" width="17.57421875" style="1" customWidth="1"/>
    <col min="18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0</v>
      </c>
    </row>
    <row r="7" ht="15.75">
      <c r="A7" s="3" t="s">
        <v>63</v>
      </c>
    </row>
    <row r="8" ht="15.75">
      <c r="A8" s="3"/>
    </row>
    <row r="9" ht="16.5" thickBot="1">
      <c r="A9" s="3"/>
    </row>
    <row r="10" spans="1:10" ht="12.75">
      <c r="A10" s="84" t="s">
        <v>24</v>
      </c>
      <c r="B10" s="80" t="s">
        <v>2</v>
      </c>
      <c r="C10" s="80"/>
      <c r="D10" s="80"/>
      <c r="E10" s="80"/>
      <c r="F10" s="80"/>
      <c r="G10" s="80"/>
      <c r="H10" s="80"/>
      <c r="I10" s="80"/>
      <c r="J10" s="81"/>
    </row>
    <row r="11" spans="1:12" ht="33" customHeight="1" thickBot="1">
      <c r="A11" s="85"/>
      <c r="B11" s="26" t="s">
        <v>25</v>
      </c>
      <c r="C11" s="26" t="s">
        <v>4</v>
      </c>
      <c r="D11" s="26" t="s">
        <v>5</v>
      </c>
      <c r="E11" s="26" t="s">
        <v>6</v>
      </c>
      <c r="F11" s="26" t="s">
        <v>7</v>
      </c>
      <c r="G11" s="26" t="s">
        <v>9</v>
      </c>
      <c r="H11" s="26" t="s">
        <v>10</v>
      </c>
      <c r="I11" s="26" t="s">
        <v>11</v>
      </c>
      <c r="J11" s="27" t="s">
        <v>12</v>
      </c>
      <c r="L11" s="4"/>
    </row>
    <row r="12" spans="1:12" ht="12.75">
      <c r="A12" s="28" t="s">
        <v>13</v>
      </c>
      <c r="B12" s="29">
        <f>SUM(C12:J12)</f>
        <v>717341543.1800001</v>
      </c>
      <c r="C12" s="30">
        <f>SUM(C13:C20)</f>
        <v>269424201.40999997</v>
      </c>
      <c r="D12" s="30">
        <f aca="true" t="shared" si="0" ref="D12:J12">SUM(D13:D20)</f>
        <v>262407439.2800001</v>
      </c>
      <c r="E12" s="30">
        <f t="shared" si="0"/>
        <v>3984816.6999999997</v>
      </c>
      <c r="F12" s="30">
        <f t="shared" si="0"/>
        <v>67035656.219999984</v>
      </c>
      <c r="G12" s="30">
        <f t="shared" si="0"/>
        <v>71359102.44</v>
      </c>
      <c r="H12" s="30">
        <f t="shared" si="0"/>
        <v>8330784.319999999</v>
      </c>
      <c r="I12" s="30">
        <f t="shared" si="0"/>
        <v>955469.7200000001</v>
      </c>
      <c r="J12" s="31">
        <f t="shared" si="0"/>
        <v>33844073.09</v>
      </c>
      <c r="L12" s="5"/>
    </row>
    <row r="13" spans="1:12" s="8" customFormat="1" ht="12.75">
      <c r="A13" s="24" t="s">
        <v>14</v>
      </c>
      <c r="B13" s="62">
        <f>SUM(C13:J13)</f>
        <v>36144939.13</v>
      </c>
      <c r="C13" s="72">
        <v>14799723.000000004</v>
      </c>
      <c r="D13" s="72">
        <v>11484338.6</v>
      </c>
      <c r="E13" s="72">
        <v>213562.6</v>
      </c>
      <c r="F13" s="72">
        <v>2563631.1</v>
      </c>
      <c r="G13" s="72">
        <v>4541334.05</v>
      </c>
      <c r="H13" s="72">
        <v>88166.45</v>
      </c>
      <c r="I13" s="72">
        <v>420120.22</v>
      </c>
      <c r="J13" s="73">
        <v>2034063.11</v>
      </c>
      <c r="L13" s="9"/>
    </row>
    <row r="14" spans="1:12" s="8" customFormat="1" ht="12.75">
      <c r="A14" s="24" t="s">
        <v>15</v>
      </c>
      <c r="B14" s="62">
        <f>SUM(C14:J14)</f>
        <v>59063002.24000001</v>
      </c>
      <c r="C14" s="72">
        <v>18880111.640000008</v>
      </c>
      <c r="D14" s="72">
        <v>18801388.51</v>
      </c>
      <c r="E14" s="72">
        <v>321936.47</v>
      </c>
      <c r="F14" s="72">
        <v>7655713.52</v>
      </c>
      <c r="G14" s="72">
        <v>9482666.040000001</v>
      </c>
      <c r="H14" s="72">
        <v>653061.95</v>
      </c>
      <c r="I14" s="72">
        <v>6082.34</v>
      </c>
      <c r="J14" s="73">
        <v>3262041.77</v>
      </c>
      <c r="L14" s="9"/>
    </row>
    <row r="15" spans="1:12" s="8" customFormat="1" ht="12.75">
      <c r="A15" s="24" t="s">
        <v>16</v>
      </c>
      <c r="B15" s="62">
        <f>SUM(C15:J15)</f>
        <v>326147725.8099999</v>
      </c>
      <c r="C15" s="72">
        <v>137493102.30999997</v>
      </c>
      <c r="D15" s="72">
        <v>114776210.91999999</v>
      </c>
      <c r="E15" s="72">
        <v>1948466.52</v>
      </c>
      <c r="F15" s="72">
        <v>25748191.849999994</v>
      </c>
      <c r="G15" s="72">
        <v>30715813.339999996</v>
      </c>
      <c r="H15" s="72">
        <v>2073586.53</v>
      </c>
      <c r="I15" s="72">
        <v>279265.52</v>
      </c>
      <c r="J15" s="73">
        <v>13113088.82</v>
      </c>
      <c r="L15" s="9"/>
    </row>
    <row r="16" spans="1:12" s="8" customFormat="1" ht="12.75">
      <c r="A16" s="24" t="s">
        <v>17</v>
      </c>
      <c r="B16" s="62">
        <f>SUM(C16:J16)</f>
        <v>20739958.19</v>
      </c>
      <c r="C16" s="72">
        <v>4377822.85</v>
      </c>
      <c r="D16" s="72">
        <v>7511543.47</v>
      </c>
      <c r="E16" s="72">
        <v>77670.46</v>
      </c>
      <c r="F16" s="72">
        <v>3012926.23</v>
      </c>
      <c r="G16" s="72">
        <v>4395857.41</v>
      </c>
      <c r="H16" s="72">
        <v>148893.91</v>
      </c>
      <c r="I16" s="72">
        <v>87.7</v>
      </c>
      <c r="J16" s="73">
        <v>1215156.16</v>
      </c>
      <c r="L16" s="9"/>
    </row>
    <row r="17" spans="1:12" s="8" customFormat="1" ht="12.75">
      <c r="A17" s="24" t="s">
        <v>18</v>
      </c>
      <c r="B17" s="62">
        <f>SUM(C17:J17)</f>
        <v>54168341.13</v>
      </c>
      <c r="C17" s="72">
        <v>19199161.12</v>
      </c>
      <c r="D17" s="72">
        <v>22208931.66</v>
      </c>
      <c r="E17" s="72">
        <v>321117.47</v>
      </c>
      <c r="F17" s="72">
        <v>3650443.35</v>
      </c>
      <c r="G17" s="72">
        <v>5071325.89</v>
      </c>
      <c r="H17" s="72">
        <v>60741</v>
      </c>
      <c r="I17" s="72">
        <v>0</v>
      </c>
      <c r="J17" s="73">
        <v>3656620.64</v>
      </c>
      <c r="L17" s="9"/>
    </row>
    <row r="18" spans="1:12" s="8" customFormat="1" ht="12.75">
      <c r="A18" s="24" t="s">
        <v>19</v>
      </c>
      <c r="B18" s="62">
        <f>SUM(C18:J18)</f>
        <v>35485268.67</v>
      </c>
      <c r="C18" s="72">
        <v>12162660.430000002</v>
      </c>
      <c r="D18" s="72">
        <v>12342766.24</v>
      </c>
      <c r="E18" s="72">
        <v>94612.12</v>
      </c>
      <c r="F18" s="72">
        <v>3063216.92</v>
      </c>
      <c r="G18" s="72">
        <v>4371022.37</v>
      </c>
      <c r="H18" s="72">
        <v>391458.26</v>
      </c>
      <c r="I18" s="72">
        <v>59799.55</v>
      </c>
      <c r="J18" s="73">
        <v>2999732.78</v>
      </c>
      <c r="L18" s="9"/>
    </row>
    <row r="19" spans="1:12" s="8" customFormat="1" ht="12.75">
      <c r="A19" s="24" t="s">
        <v>20</v>
      </c>
      <c r="B19" s="62">
        <f>SUM(C19:J19)</f>
        <v>87636554.53000002</v>
      </c>
      <c r="C19" s="72">
        <v>36209703.999999985</v>
      </c>
      <c r="D19" s="72">
        <v>33471248.430000015</v>
      </c>
      <c r="E19" s="72">
        <v>554904.15</v>
      </c>
      <c r="F19" s="72">
        <v>5268455.34</v>
      </c>
      <c r="G19" s="72">
        <v>6346088.679999999</v>
      </c>
      <c r="H19" s="72">
        <v>450789.84</v>
      </c>
      <c r="I19" s="72">
        <v>0</v>
      </c>
      <c r="J19" s="73">
        <v>5335364.09</v>
      </c>
      <c r="L19" s="9"/>
    </row>
    <row r="20" spans="1:12" s="8" customFormat="1" ht="13.5" thickBot="1">
      <c r="A20" s="25" t="s">
        <v>21</v>
      </c>
      <c r="B20" s="18">
        <f>SUM(C20:J20)</f>
        <v>97955753.48000011</v>
      </c>
      <c r="C20" s="74">
        <v>26301916.06000001</v>
      </c>
      <c r="D20" s="74">
        <v>41811011.4500001</v>
      </c>
      <c r="E20" s="74">
        <v>452546.91</v>
      </c>
      <c r="F20" s="74">
        <v>16073077.91</v>
      </c>
      <c r="G20" s="74">
        <v>6434994.660000005</v>
      </c>
      <c r="H20" s="74">
        <v>4464086.38</v>
      </c>
      <c r="I20" s="74">
        <v>190114.39</v>
      </c>
      <c r="J20" s="75">
        <v>2228005.72</v>
      </c>
      <c r="L20" s="9"/>
    </row>
    <row r="22" ht="12.75">
      <c r="A22" s="10" t="s">
        <v>22</v>
      </c>
    </row>
    <row r="23" s="71" customFormat="1" ht="12.75">
      <c r="A23" s="10" t="s">
        <v>68</v>
      </c>
    </row>
    <row r="24" ht="12.75">
      <c r="A24" s="10" t="s">
        <v>23</v>
      </c>
    </row>
  </sheetData>
  <sheetProtection/>
  <mergeCells count="2">
    <mergeCell ref="A10:A11"/>
    <mergeCell ref="B10:J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3.140625" style="15" customWidth="1"/>
    <col min="2" max="2" width="15.8515625" style="10" customWidth="1"/>
    <col min="3" max="3" width="14.00390625" style="10" customWidth="1"/>
    <col min="4" max="4" width="13.28125" style="10" customWidth="1"/>
    <col min="5" max="5" width="15.57421875" style="10" customWidth="1"/>
    <col min="6" max="6" width="11.421875" style="1" customWidth="1"/>
    <col min="7" max="16384" width="11.421875" style="10" customWidth="1"/>
  </cols>
  <sheetData>
    <row r="1" spans="2:17" ht="12.75"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0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3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3"/>
      <c r="B4" s="1"/>
      <c r="C4" s="1"/>
      <c r="D4" s="1"/>
      <c r="E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3"/>
      <c r="B5" s="1"/>
      <c r="C5" s="1"/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3" t="s">
        <v>26</v>
      </c>
      <c r="B6" s="1"/>
      <c r="C6" s="1"/>
      <c r="D6" s="1"/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3" t="s">
        <v>70</v>
      </c>
      <c r="B7" s="1"/>
      <c r="C7" s="1"/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3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3.5" thickBot="1">
      <c r="A9" s="1"/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87" t="s">
        <v>2</v>
      </c>
      <c r="B10" s="86" t="s">
        <v>27</v>
      </c>
      <c r="C10" s="80"/>
      <c r="D10" s="80"/>
      <c r="E10" s="8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3.5" thickBot="1">
      <c r="A11" s="88"/>
      <c r="B11" s="32" t="s">
        <v>3</v>
      </c>
      <c r="C11" s="33" t="s">
        <v>28</v>
      </c>
      <c r="D11" s="33" t="s">
        <v>29</v>
      </c>
      <c r="E11" s="34" t="s">
        <v>21</v>
      </c>
      <c r="F11" s="10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21" t="s">
        <v>13</v>
      </c>
      <c r="B12" s="35">
        <f>SUM(C12:E12)</f>
        <v>765236270.8499999</v>
      </c>
      <c r="C12" s="36">
        <f>SUM(C13:C21)</f>
        <v>646967529.8399999</v>
      </c>
      <c r="D12" s="36">
        <f>SUM(D13:D21)</f>
        <v>15090069.730000002</v>
      </c>
      <c r="E12" s="37">
        <f>SUM(E13:E21)</f>
        <v>103178671.28000003</v>
      </c>
      <c r="F12" s="10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24" t="s">
        <v>30</v>
      </c>
      <c r="B13" s="16">
        <f aca="true" t="shared" si="0" ref="B13:B21">SUM(C13:E13)</f>
        <v>195389473.66</v>
      </c>
      <c r="C13" s="6">
        <v>195180466.4</v>
      </c>
      <c r="D13" s="6">
        <v>28679.28</v>
      </c>
      <c r="E13" s="7">
        <v>180327.98</v>
      </c>
      <c r="F13" s="10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4" t="s">
        <v>31</v>
      </c>
      <c r="B14" s="16">
        <f t="shared" si="0"/>
        <v>18594132.48</v>
      </c>
      <c r="C14" s="6">
        <v>18592085.04</v>
      </c>
      <c r="D14" s="6">
        <v>2047.44</v>
      </c>
      <c r="E14" s="7">
        <v>0</v>
      </c>
      <c r="F14" s="10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4" t="s">
        <v>32</v>
      </c>
      <c r="B15" s="16">
        <f t="shared" si="0"/>
        <v>157528566.72000006</v>
      </c>
      <c r="C15" s="6">
        <v>106833164.67000005</v>
      </c>
      <c r="D15" s="6">
        <v>1956634.58</v>
      </c>
      <c r="E15" s="7">
        <v>48738767.470000006</v>
      </c>
      <c r="F15" s="10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4" t="s">
        <v>33</v>
      </c>
      <c r="B16" s="16">
        <f t="shared" si="0"/>
        <v>306707873.16</v>
      </c>
      <c r="C16" s="6">
        <v>260279485.65</v>
      </c>
      <c r="D16" s="6">
        <v>6295529.92</v>
      </c>
      <c r="E16" s="7">
        <v>40132857.59000002</v>
      </c>
      <c r="F16" s="10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>
      <c r="A17" s="24" t="s">
        <v>34</v>
      </c>
      <c r="B17" s="16">
        <f t="shared" si="0"/>
        <v>43881102.949999996</v>
      </c>
      <c r="C17" s="6">
        <v>28637863.609999996</v>
      </c>
      <c r="D17" s="6">
        <v>5590606.000000002</v>
      </c>
      <c r="E17" s="7">
        <v>9652633.339999998</v>
      </c>
      <c r="F17" s="10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24" t="s">
        <v>35</v>
      </c>
      <c r="B18" s="16">
        <f t="shared" si="0"/>
        <v>13393855.26</v>
      </c>
      <c r="C18" s="6">
        <v>13277289.26</v>
      </c>
      <c r="D18" s="6">
        <v>100346</v>
      </c>
      <c r="E18" s="7">
        <v>16220</v>
      </c>
      <c r="F18" s="10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>
      <c r="A19" s="24" t="s">
        <v>36</v>
      </c>
      <c r="B19" s="16">
        <f t="shared" si="0"/>
        <v>25278111.05</v>
      </c>
      <c r="C19" s="6">
        <v>20345715.18</v>
      </c>
      <c r="D19" s="6">
        <v>1104950.14</v>
      </c>
      <c r="E19" s="7">
        <v>3827445.73</v>
      </c>
      <c r="F19" s="10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24" t="s">
        <v>37</v>
      </c>
      <c r="B20" s="16">
        <f t="shared" si="0"/>
        <v>1105129.1</v>
      </c>
      <c r="C20" s="6">
        <v>679433.56</v>
      </c>
      <c r="D20" s="6">
        <v>11276.37</v>
      </c>
      <c r="E20" s="7">
        <v>414419.17</v>
      </c>
      <c r="F20" s="10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3.5" thickBot="1">
      <c r="A21" s="25" t="s">
        <v>38</v>
      </c>
      <c r="B21" s="17">
        <f t="shared" si="0"/>
        <v>3358026.47</v>
      </c>
      <c r="C21" s="11">
        <v>3142026.47</v>
      </c>
      <c r="D21" s="11">
        <v>0</v>
      </c>
      <c r="E21" s="12">
        <v>216000</v>
      </c>
      <c r="F21" s="10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</row>
    <row r="23" spans="1:17" ht="12.75">
      <c r="A23" s="10" t="s">
        <v>22</v>
      </c>
      <c r="B23" s="1"/>
      <c r="C23" s="1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70" customFormat="1" ht="12.75">
      <c r="A24" s="10" t="s">
        <v>69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2.75">
      <c r="A25" s="10" t="s">
        <v>23</v>
      </c>
      <c r="B25" s="1"/>
      <c r="C25" s="1"/>
      <c r="D25" s="1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2">
    <mergeCell ref="B10:E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8"/>
  <sheetViews>
    <sheetView zoomScalePageLayoutView="0" workbookViewId="0" topLeftCell="A4">
      <selection activeCell="A17" sqref="A17:IV17"/>
    </sheetView>
  </sheetViews>
  <sheetFormatPr defaultColWidth="9.140625" defaultRowHeight="12.75"/>
  <cols>
    <col min="1" max="1" width="46.8515625" style="1" customWidth="1"/>
    <col min="2" max="2" width="24.28125" style="1" customWidth="1"/>
    <col min="3" max="4" width="17.57421875" style="1" customWidth="1"/>
    <col min="5" max="5" width="19.421875" style="1" bestFit="1" customWidth="1"/>
    <col min="6" max="12" width="17.57421875" style="1" customWidth="1"/>
    <col min="13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39</v>
      </c>
    </row>
    <row r="7" ht="15.75">
      <c r="A7" s="3" t="s">
        <v>64</v>
      </c>
    </row>
    <row r="9" ht="13.5" thickBot="1"/>
    <row r="10" spans="1:6" ht="13.5" thickBot="1">
      <c r="A10" s="89"/>
      <c r="B10" s="91" t="s">
        <v>40</v>
      </c>
      <c r="C10" s="92"/>
      <c r="D10" s="92"/>
      <c r="E10" s="93"/>
      <c r="F10" s="4"/>
    </row>
    <row r="11" spans="1:6" ht="13.5" thickBot="1">
      <c r="A11" s="90"/>
      <c r="B11" s="38" t="s">
        <v>25</v>
      </c>
      <c r="C11" s="39" t="s">
        <v>28</v>
      </c>
      <c r="D11" s="39" t="s">
        <v>29</v>
      </c>
      <c r="E11" s="40" t="s">
        <v>21</v>
      </c>
      <c r="F11" s="5"/>
    </row>
    <row r="12" spans="1:6" s="2" customFormat="1" ht="12.75">
      <c r="A12" s="41" t="s">
        <v>13</v>
      </c>
      <c r="B12" s="42">
        <f>SUM(C12:E12)</f>
        <v>717341543.1800001</v>
      </c>
      <c r="C12" s="43">
        <f>SUM(C13:C20)</f>
        <v>605978023.29</v>
      </c>
      <c r="D12" s="43">
        <f>SUM(D13:D20)</f>
        <v>13475433.95</v>
      </c>
      <c r="E12" s="44">
        <f>SUM(E13:E20)</f>
        <v>97888085.94000007</v>
      </c>
      <c r="F12" s="13"/>
    </row>
    <row r="13" spans="1:6" ht="12.75">
      <c r="A13" s="45" t="s">
        <v>41</v>
      </c>
      <c r="B13" s="14">
        <f aca="true" t="shared" si="0" ref="B13:B20">SUM(C13:E13)</f>
        <v>269424201.40999997</v>
      </c>
      <c r="C13" s="6">
        <v>242207943.93999997</v>
      </c>
      <c r="D13" s="6">
        <v>914341.41</v>
      </c>
      <c r="E13" s="7">
        <v>26301916.059999995</v>
      </c>
      <c r="F13" s="5"/>
    </row>
    <row r="14" spans="1:6" ht="12.75">
      <c r="A14" s="45" t="s">
        <v>42</v>
      </c>
      <c r="B14" s="14">
        <f t="shared" si="0"/>
        <v>262407439.2800001</v>
      </c>
      <c r="C14" s="6">
        <v>213900572.1</v>
      </c>
      <c r="D14" s="6">
        <v>6735523.27</v>
      </c>
      <c r="E14" s="7">
        <v>41771343.9100001</v>
      </c>
      <c r="F14" s="5"/>
    </row>
    <row r="15" spans="1:6" ht="12.75">
      <c r="A15" s="45" t="s">
        <v>43</v>
      </c>
      <c r="B15" s="14">
        <f t="shared" si="0"/>
        <v>3984816.7</v>
      </c>
      <c r="C15" s="6">
        <v>3313534.74</v>
      </c>
      <c r="D15" s="6">
        <v>218735.05</v>
      </c>
      <c r="E15" s="7">
        <v>452546.91</v>
      </c>
      <c r="F15" s="5"/>
    </row>
    <row r="16" spans="1:6" ht="12.75">
      <c r="A16" s="45" t="s">
        <v>33</v>
      </c>
      <c r="B16" s="14">
        <f t="shared" si="0"/>
        <v>67035656.22</v>
      </c>
      <c r="C16" s="6">
        <v>50299609.46</v>
      </c>
      <c r="D16" s="6">
        <v>690968.85</v>
      </c>
      <c r="E16" s="7">
        <v>16045077.909999998</v>
      </c>
      <c r="F16" s="5"/>
    </row>
    <row r="17" spans="1:6" ht="12.75">
      <c r="A17" s="45" t="s">
        <v>44</v>
      </c>
      <c r="B17" s="14">
        <f t="shared" si="0"/>
        <v>71359102.44</v>
      </c>
      <c r="C17" s="6">
        <v>60908203.339999996</v>
      </c>
      <c r="D17" s="6">
        <v>4015904.44</v>
      </c>
      <c r="E17" s="7">
        <v>6434994.659999999</v>
      </c>
      <c r="F17" s="5"/>
    </row>
    <row r="18" spans="1:6" ht="12.75">
      <c r="A18" s="45" t="s">
        <v>45</v>
      </c>
      <c r="B18" s="14">
        <f t="shared" si="0"/>
        <v>8330784.32</v>
      </c>
      <c r="C18" s="6">
        <v>3811485.26</v>
      </c>
      <c r="D18" s="6">
        <v>55212.68</v>
      </c>
      <c r="E18" s="7">
        <v>4464086.38</v>
      </c>
      <c r="F18" s="5"/>
    </row>
    <row r="19" spans="1:6" ht="12.75">
      <c r="A19" s="45" t="s">
        <v>37</v>
      </c>
      <c r="B19" s="14">
        <f t="shared" si="0"/>
        <v>955469.72</v>
      </c>
      <c r="C19" s="6">
        <v>762566.24</v>
      </c>
      <c r="D19" s="6">
        <v>2789.09</v>
      </c>
      <c r="E19" s="7">
        <v>190114.39</v>
      </c>
      <c r="F19" s="5"/>
    </row>
    <row r="20" spans="1:6" ht="13.5" thickBot="1">
      <c r="A20" s="46" t="s">
        <v>38</v>
      </c>
      <c r="B20" s="68">
        <f t="shared" si="0"/>
        <v>33844073.089999996</v>
      </c>
      <c r="C20" s="11">
        <v>30774108.209999997</v>
      </c>
      <c r="D20" s="11">
        <v>841959.16</v>
      </c>
      <c r="E20" s="12">
        <v>2228005.72</v>
      </c>
      <c r="F20" s="5"/>
    </row>
    <row r="22" ht="12.75">
      <c r="A22" s="10" t="s">
        <v>22</v>
      </c>
    </row>
    <row r="23" s="71" customFormat="1" ht="12.75">
      <c r="A23" s="10" t="s">
        <v>69</v>
      </c>
    </row>
    <row r="24" ht="12.75">
      <c r="A24" s="10" t="s">
        <v>23</v>
      </c>
    </row>
    <row r="26" ht="12.75">
      <c r="A26" s="45"/>
    </row>
    <row r="28" ht="12.75">
      <c r="B28" s="78"/>
    </row>
  </sheetData>
  <sheetProtection/>
  <mergeCells count="2">
    <mergeCell ref="A10:A11"/>
    <mergeCell ref="B10:E10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4">
      <selection activeCell="C25" sqref="C25"/>
    </sheetView>
  </sheetViews>
  <sheetFormatPr defaultColWidth="9.140625" defaultRowHeight="12.75"/>
  <cols>
    <col min="1" max="1" width="56.57421875" style="1" customWidth="1"/>
    <col min="2" max="2" width="14.00390625" style="2" customWidth="1"/>
    <col min="3" max="3" width="13.140625" style="1" customWidth="1"/>
    <col min="4" max="4" width="13.8515625" style="1" customWidth="1"/>
    <col min="5" max="5" width="13.7109375" style="1" customWidth="1"/>
    <col min="6" max="6" width="14.00390625" style="1" customWidth="1"/>
    <col min="7" max="7" width="13.140625" style="1" customWidth="1"/>
    <col min="8" max="8" width="11.421875" style="1" customWidth="1"/>
    <col min="9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26</v>
      </c>
    </row>
    <row r="7" ht="15.75">
      <c r="A7" s="3" t="s">
        <v>67</v>
      </c>
    </row>
    <row r="8" ht="15.75">
      <c r="A8" s="3"/>
    </row>
    <row r="9" ht="13.5" thickBot="1"/>
    <row r="10" spans="1:7" ht="12.75">
      <c r="A10" s="97" t="s">
        <v>2</v>
      </c>
      <c r="B10" s="94" t="s">
        <v>46</v>
      </c>
      <c r="C10" s="95"/>
      <c r="D10" s="95"/>
      <c r="E10" s="95"/>
      <c r="F10" s="95"/>
      <c r="G10" s="96"/>
    </row>
    <row r="11" spans="1:7" ht="13.5" thickBot="1">
      <c r="A11" s="98"/>
      <c r="B11" s="47" t="s">
        <v>3</v>
      </c>
      <c r="C11" s="48" t="s">
        <v>47</v>
      </c>
      <c r="D11" s="49" t="s">
        <v>66</v>
      </c>
      <c r="E11" s="49" t="s">
        <v>48</v>
      </c>
      <c r="F11" s="50" t="s">
        <v>49</v>
      </c>
      <c r="G11" s="51" t="s">
        <v>50</v>
      </c>
    </row>
    <row r="12" spans="1:7" s="2" customFormat="1" ht="12.75">
      <c r="A12" s="52" t="s">
        <v>13</v>
      </c>
      <c r="B12" s="53">
        <f>SUM(C12:G12)</f>
        <v>765236270.8500001</v>
      </c>
      <c r="C12" s="54">
        <f>SUM(C13:C21)</f>
        <v>53565053.320000015</v>
      </c>
      <c r="D12" s="54">
        <f>SUM(D13:D21)</f>
        <v>68678848.93</v>
      </c>
      <c r="E12" s="54">
        <f>SUM(E13:E21)</f>
        <v>130621717.72999997</v>
      </c>
      <c r="F12" s="54">
        <f>SUM(F13:F21)</f>
        <v>102200294.70000002</v>
      </c>
      <c r="G12" s="55">
        <f>SUM(G13:G21)</f>
        <v>410170356.17</v>
      </c>
    </row>
    <row r="13" spans="1:7" ht="12.75">
      <c r="A13" s="24" t="s">
        <v>30</v>
      </c>
      <c r="B13" s="56">
        <f aca="true" t="shared" si="0" ref="B13:B21">SUM(C13:G13)</f>
        <v>195389473.66</v>
      </c>
      <c r="C13" s="6">
        <v>10727282.629999999</v>
      </c>
      <c r="D13" s="6">
        <v>19269282.71</v>
      </c>
      <c r="E13" s="6">
        <v>38908336.36</v>
      </c>
      <c r="F13" s="6">
        <v>28199479.580000006</v>
      </c>
      <c r="G13" s="7">
        <v>98285092.38</v>
      </c>
    </row>
    <row r="14" spans="1:7" ht="12.75">
      <c r="A14" s="24" t="s">
        <v>31</v>
      </c>
      <c r="B14" s="56">
        <f t="shared" si="0"/>
        <v>18594132.48</v>
      </c>
      <c r="C14" s="6">
        <v>1013893.18</v>
      </c>
      <c r="D14" s="6">
        <v>1919765.89</v>
      </c>
      <c r="E14" s="6">
        <v>2807487.36</v>
      </c>
      <c r="F14" s="6">
        <v>2366066.47</v>
      </c>
      <c r="G14" s="7">
        <v>10486919.58</v>
      </c>
    </row>
    <row r="15" spans="1:7" ht="12.75">
      <c r="A15" s="24" t="s">
        <v>32</v>
      </c>
      <c r="B15" s="56">
        <f t="shared" si="0"/>
        <v>157528566.72</v>
      </c>
      <c r="C15" s="6">
        <v>6295732.110000003</v>
      </c>
      <c r="D15" s="6">
        <v>9291374.120000001</v>
      </c>
      <c r="E15" s="6">
        <v>24569517.819999997</v>
      </c>
      <c r="F15" s="6">
        <v>27671874.890000004</v>
      </c>
      <c r="G15" s="7">
        <v>89700067.78</v>
      </c>
    </row>
    <row r="16" spans="1:7" ht="12.75">
      <c r="A16" s="24" t="s">
        <v>33</v>
      </c>
      <c r="B16" s="56">
        <f t="shared" si="0"/>
        <v>306707873.15999997</v>
      </c>
      <c r="C16" s="6">
        <v>19221457.51</v>
      </c>
      <c r="D16" s="6">
        <v>27134423</v>
      </c>
      <c r="E16" s="6">
        <v>46672002.45</v>
      </c>
      <c r="F16" s="6">
        <v>36893927.11</v>
      </c>
      <c r="G16" s="7">
        <v>176786063.08999997</v>
      </c>
    </row>
    <row r="17" spans="1:7" ht="12.75">
      <c r="A17" s="24" t="s">
        <v>34</v>
      </c>
      <c r="B17" s="56">
        <f t="shared" si="0"/>
        <v>43881102.95000001</v>
      </c>
      <c r="C17" s="6">
        <v>11017833.970000006</v>
      </c>
      <c r="D17" s="6">
        <v>6823648.46</v>
      </c>
      <c r="E17" s="6">
        <v>7759209.7700000005</v>
      </c>
      <c r="F17" s="6">
        <v>3504613.28</v>
      </c>
      <c r="G17" s="7">
        <v>14775797.470000003</v>
      </c>
    </row>
    <row r="18" spans="1:7" ht="12.75">
      <c r="A18" s="24" t="s">
        <v>35</v>
      </c>
      <c r="B18" s="56">
        <f t="shared" si="0"/>
        <v>13393855.260000002</v>
      </c>
      <c r="C18" s="6">
        <v>204591.8</v>
      </c>
      <c r="D18" s="6">
        <v>383732.95</v>
      </c>
      <c r="E18" s="6">
        <v>4344922.69</v>
      </c>
      <c r="F18" s="6">
        <v>1603695.27</v>
      </c>
      <c r="G18" s="7">
        <v>6856912.55</v>
      </c>
    </row>
    <row r="19" spans="1:7" ht="12.75">
      <c r="A19" s="24" t="s">
        <v>36</v>
      </c>
      <c r="B19" s="56">
        <f t="shared" si="0"/>
        <v>25278111.049999997</v>
      </c>
      <c r="C19" s="6">
        <v>4257948.27</v>
      </c>
      <c r="D19" s="6">
        <v>3069364.38</v>
      </c>
      <c r="E19" s="6">
        <v>5143915.66</v>
      </c>
      <c r="F19" s="6">
        <v>1273401.29</v>
      </c>
      <c r="G19" s="7">
        <v>11533481.45</v>
      </c>
    </row>
    <row r="20" spans="1:7" ht="12.75">
      <c r="A20" s="24" t="s">
        <v>37</v>
      </c>
      <c r="B20" s="56">
        <f t="shared" si="0"/>
        <v>1105129.1</v>
      </c>
      <c r="C20" s="6">
        <v>105313.85</v>
      </c>
      <c r="D20" s="6">
        <v>76106.69</v>
      </c>
      <c r="E20" s="6">
        <v>150249.88</v>
      </c>
      <c r="F20" s="6">
        <v>270236.81</v>
      </c>
      <c r="G20" s="7">
        <v>503221.87</v>
      </c>
    </row>
    <row r="21" spans="1:7" ht="13.5" thickBot="1">
      <c r="A21" s="25" t="s">
        <v>38</v>
      </c>
      <c r="B21" s="57">
        <f t="shared" si="0"/>
        <v>3358026.4699999997</v>
      </c>
      <c r="C21" s="11">
        <v>721000</v>
      </c>
      <c r="D21" s="11">
        <v>711150.73</v>
      </c>
      <c r="E21" s="11">
        <v>266075.74</v>
      </c>
      <c r="F21" s="11">
        <v>417000</v>
      </c>
      <c r="G21" s="12">
        <v>1242800</v>
      </c>
    </row>
    <row r="23" ht="12.75">
      <c r="A23" s="10" t="s">
        <v>22</v>
      </c>
    </row>
    <row r="24" ht="12.75">
      <c r="A24" s="10" t="s">
        <v>69</v>
      </c>
    </row>
    <row r="25" ht="12.75">
      <c r="A25" s="10" t="s">
        <v>23</v>
      </c>
    </row>
  </sheetData>
  <sheetProtection/>
  <mergeCells count="2">
    <mergeCell ref="B10:G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4">
      <selection activeCell="A28" sqref="A28"/>
    </sheetView>
  </sheetViews>
  <sheetFormatPr defaultColWidth="9.140625" defaultRowHeight="12.75"/>
  <cols>
    <col min="1" max="1" width="45.00390625" style="1" customWidth="1"/>
    <col min="2" max="2" width="16.8515625" style="1" customWidth="1"/>
    <col min="3" max="3" width="12.8515625" style="1" customWidth="1"/>
    <col min="4" max="4" width="15.28125" style="1" customWidth="1"/>
    <col min="5" max="5" width="15.140625" style="1" customWidth="1"/>
    <col min="6" max="6" width="18.00390625" style="1" customWidth="1"/>
    <col min="7" max="7" width="15.7109375" style="1" customWidth="1"/>
    <col min="8" max="8" width="11.421875" style="1" customWidth="1"/>
    <col min="9" max="16384" width="9.140625" style="1" customWidth="1"/>
  </cols>
  <sheetData>
    <row r="3" ht="15.75">
      <c r="A3" s="3"/>
    </row>
    <row r="4" ht="15.75">
      <c r="A4" s="3"/>
    </row>
    <row r="5" ht="15.75">
      <c r="A5" s="3"/>
    </row>
    <row r="6" ht="15.75">
      <c r="A6" s="3" t="s">
        <v>26</v>
      </c>
    </row>
    <row r="7" ht="15.75">
      <c r="A7" s="3" t="s">
        <v>65</v>
      </c>
    </row>
    <row r="8" ht="15.75">
      <c r="A8" s="3"/>
    </row>
    <row r="9" ht="13.5" thickBot="1"/>
    <row r="10" spans="1:7" ht="12.75">
      <c r="A10" s="97" t="s">
        <v>2</v>
      </c>
      <c r="B10" s="86" t="s">
        <v>46</v>
      </c>
      <c r="C10" s="80"/>
      <c r="D10" s="80"/>
      <c r="E10" s="80"/>
      <c r="F10" s="80"/>
      <c r="G10" s="81"/>
    </row>
    <row r="11" spans="1:7" ht="13.5" thickBot="1">
      <c r="A11" s="98"/>
      <c r="B11" s="58" t="s">
        <v>25</v>
      </c>
      <c r="C11" s="59" t="s">
        <v>47</v>
      </c>
      <c r="D11" s="59" t="s">
        <v>66</v>
      </c>
      <c r="E11" s="59" t="s">
        <v>48</v>
      </c>
      <c r="F11" s="59" t="s">
        <v>49</v>
      </c>
      <c r="G11" s="60" t="s">
        <v>51</v>
      </c>
    </row>
    <row r="12" spans="1:7" s="2" customFormat="1" ht="12.75">
      <c r="A12" s="52" t="s">
        <v>13</v>
      </c>
      <c r="B12" s="61">
        <f>SUM(C12:G12)</f>
        <v>717341543.1800001</v>
      </c>
      <c r="C12" s="54">
        <f>SUM(C13:C20)</f>
        <v>48369583.489999995</v>
      </c>
      <c r="D12" s="54">
        <f>SUM(D13:D20)</f>
        <v>63261774.63</v>
      </c>
      <c r="E12" s="54">
        <f>SUM(E13:E20)</f>
        <v>121643308.42999999</v>
      </c>
      <c r="F12" s="54">
        <f>SUM(F13:F20)</f>
        <v>97616765.81</v>
      </c>
      <c r="G12" s="55">
        <f>SUM(G13:G20)</f>
        <v>386450110.8200001</v>
      </c>
    </row>
    <row r="13" spans="1:7" ht="12.75">
      <c r="A13" s="24" t="s">
        <v>41</v>
      </c>
      <c r="B13" s="62">
        <f aca="true" t="shared" si="0" ref="B13:B20">SUM(C13:G13)</f>
        <v>269424201.4100001</v>
      </c>
      <c r="C13" s="6">
        <v>8808648.469999999</v>
      </c>
      <c r="D13" s="6">
        <v>21369338.02</v>
      </c>
      <c r="E13" s="6">
        <v>43181385.65</v>
      </c>
      <c r="F13" s="6">
        <v>38017095.38999999</v>
      </c>
      <c r="G13" s="7">
        <v>158047733.88000005</v>
      </c>
    </row>
    <row r="14" spans="1:7" ht="12.75">
      <c r="A14" s="24" t="s">
        <v>42</v>
      </c>
      <c r="B14" s="62">
        <f t="shared" si="0"/>
        <v>262407439.28000006</v>
      </c>
      <c r="C14" s="6">
        <v>18768696.48</v>
      </c>
      <c r="D14" s="6">
        <v>22471327.85000001</v>
      </c>
      <c r="E14" s="6">
        <v>46883726.16</v>
      </c>
      <c r="F14" s="6">
        <v>37266620.15</v>
      </c>
      <c r="G14" s="7">
        <v>137017068.64000005</v>
      </c>
    </row>
    <row r="15" spans="1:7" ht="12.75">
      <c r="A15" s="24" t="s">
        <v>43</v>
      </c>
      <c r="B15" s="62">
        <f t="shared" si="0"/>
        <v>3984816.7</v>
      </c>
      <c r="C15" s="6">
        <v>365754.47</v>
      </c>
      <c r="D15" s="6">
        <v>301502.3</v>
      </c>
      <c r="E15" s="6">
        <v>585073.85</v>
      </c>
      <c r="F15" s="6">
        <v>352951.47</v>
      </c>
      <c r="G15" s="7">
        <v>2379534.61</v>
      </c>
    </row>
    <row r="16" spans="1:7" ht="12.75">
      <c r="A16" s="24" t="s">
        <v>33</v>
      </c>
      <c r="B16" s="62">
        <f t="shared" si="0"/>
        <v>67035656.22</v>
      </c>
      <c r="C16" s="6">
        <v>6431879.43</v>
      </c>
      <c r="D16" s="6">
        <v>7331463.63</v>
      </c>
      <c r="E16" s="6">
        <v>9049998.629999999</v>
      </c>
      <c r="F16" s="6">
        <v>8817539.71</v>
      </c>
      <c r="G16" s="7">
        <v>35404774.82</v>
      </c>
    </row>
    <row r="17" spans="1:7" ht="12.75">
      <c r="A17" s="24" t="s">
        <v>44</v>
      </c>
      <c r="B17" s="62">
        <f t="shared" si="0"/>
        <v>71359102.44</v>
      </c>
      <c r="C17" s="6">
        <v>10821891.639999997</v>
      </c>
      <c r="D17" s="6">
        <v>7639672.949999999</v>
      </c>
      <c r="E17" s="6">
        <v>13928798.340000004</v>
      </c>
      <c r="F17" s="6">
        <v>6439325.01</v>
      </c>
      <c r="G17" s="7">
        <v>32529414.5</v>
      </c>
    </row>
    <row r="18" spans="1:7" ht="12.75">
      <c r="A18" s="24" t="s">
        <v>45</v>
      </c>
      <c r="B18" s="62">
        <f t="shared" si="0"/>
        <v>8330784.32</v>
      </c>
      <c r="C18" s="6">
        <v>235002.77</v>
      </c>
      <c r="D18" s="6">
        <v>435204.38</v>
      </c>
      <c r="E18" s="6">
        <v>393526.18</v>
      </c>
      <c r="F18" s="6">
        <v>1340516.27</v>
      </c>
      <c r="G18" s="7">
        <v>5926534.72</v>
      </c>
    </row>
    <row r="19" spans="1:7" ht="12.75">
      <c r="A19" s="24" t="s">
        <v>37</v>
      </c>
      <c r="B19" s="62">
        <f t="shared" si="0"/>
        <v>955469.72</v>
      </c>
      <c r="C19" s="6">
        <v>3262.58</v>
      </c>
      <c r="D19" s="6">
        <v>120120</v>
      </c>
      <c r="E19" s="6">
        <v>498989.38</v>
      </c>
      <c r="F19" s="6">
        <v>107339.19</v>
      </c>
      <c r="G19" s="7">
        <v>225758.57</v>
      </c>
    </row>
    <row r="20" spans="1:7" ht="13.5" thickBot="1">
      <c r="A20" s="25" t="s">
        <v>38</v>
      </c>
      <c r="B20" s="18">
        <f t="shared" si="0"/>
        <v>33844073.09</v>
      </c>
      <c r="C20" s="11">
        <v>2934447.65</v>
      </c>
      <c r="D20" s="11">
        <v>3593145.5</v>
      </c>
      <c r="E20" s="11">
        <v>7121810.24</v>
      </c>
      <c r="F20" s="11">
        <v>5275378.62</v>
      </c>
      <c r="G20" s="12">
        <v>14919291.08</v>
      </c>
    </row>
    <row r="22" ht="12.75">
      <c r="A22" s="10" t="s">
        <v>22</v>
      </c>
    </row>
    <row r="23" s="71" customFormat="1" ht="12.75">
      <c r="A23" s="10" t="s">
        <v>69</v>
      </c>
    </row>
    <row r="24" ht="12.75">
      <c r="A24" s="10" t="s">
        <v>23</v>
      </c>
    </row>
  </sheetData>
  <sheetProtection/>
  <mergeCells count="2">
    <mergeCell ref="B10:G10"/>
    <mergeCell ref="A10:A1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Header>&amp;COperación 215004: LIQUIDACIONES PRESUPUESTARIAS DE LAS ENTIDADES LOCALES</oddHeader>
    <oddFooter>&amp;LPLAN 2011 - 2016&amp;RPROGRAMA 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N223002</dc:creator>
  <cp:keywords/>
  <dc:description/>
  <cp:lastModifiedBy>X010559</cp:lastModifiedBy>
  <cp:lastPrinted>2014-05-15T10:37:27Z</cp:lastPrinted>
  <dcterms:created xsi:type="dcterms:W3CDTF">2013-02-15T11:11:37Z</dcterms:created>
  <dcterms:modified xsi:type="dcterms:W3CDTF">2019-06-05T08:44:56Z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