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9345" tabRatio="367" activeTab="0"/>
  </bookViews>
  <sheets>
    <sheet name="indice" sheetId="1" r:id="rId1"/>
    <sheet name="10-1" sheetId="2" r:id="rId2"/>
    <sheet name="10-2" sheetId="3" r:id="rId3"/>
    <sheet name="10-3" sheetId="4" r:id="rId4"/>
  </sheets>
  <definedNames/>
  <calcPr fullCalcOnLoad="1"/>
</workbook>
</file>

<file path=xl/sharedStrings.xml><?xml version="1.0" encoding="utf-8"?>
<sst xmlns="http://schemas.openxmlformats.org/spreadsheetml/2006/main" count="60" uniqueCount="44">
  <si>
    <t>Importe</t>
  </si>
  <si>
    <t xml:space="preserve">Anualidad </t>
  </si>
  <si>
    <t>Vm</t>
  </si>
  <si>
    <t>Im</t>
  </si>
  <si>
    <t>Tipo de Entidad</t>
  </si>
  <si>
    <t>Entidad prestamista</t>
  </si>
  <si>
    <t>Fuente: Dirección de Administración Local</t>
  </si>
  <si>
    <t>Datos en euros.</t>
  </si>
  <si>
    <t>Municipios (*)</t>
  </si>
  <si>
    <t>Mancomunidades (*)</t>
  </si>
  <si>
    <t>(*) Datos consolidados con Organismos Autónomos.</t>
  </si>
  <si>
    <t>Concejos</t>
  </si>
  <si>
    <t>Administración Pública</t>
  </si>
  <si>
    <t>Entidad Financiera</t>
  </si>
  <si>
    <t>Navarra Media</t>
  </si>
  <si>
    <t>Noroeste</t>
  </si>
  <si>
    <t>Pamplona</t>
  </si>
  <si>
    <t>Pirineo</t>
  </si>
  <si>
    <t>Ribera Alta</t>
  </si>
  <si>
    <t>Tierra Estella</t>
  </si>
  <si>
    <t>Tudela</t>
  </si>
  <si>
    <t>Zonas Navarra 2000</t>
  </si>
  <si>
    <t xml:space="preserve">Importe </t>
  </si>
  <si>
    <t>Anualidad</t>
  </si>
  <si>
    <t>Mancomunidades</t>
  </si>
  <si>
    <t>Población</t>
  </si>
  <si>
    <t>&lt;500</t>
  </si>
  <si>
    <t>500 a 2000</t>
  </si>
  <si>
    <t>2001 a 5000</t>
  </si>
  <si>
    <t>5001 a 10000</t>
  </si>
  <si>
    <t>&gt;10.000</t>
  </si>
  <si>
    <t>Indice de tablas</t>
  </si>
  <si>
    <t>1. Según tipo de Entidades y Prestamistas</t>
  </si>
  <si>
    <t>2. Por Areas Geográficas</t>
  </si>
  <si>
    <t>3. Según tramos de población</t>
  </si>
  <si>
    <t>Operación: 2200003 Deuda viva de las Entidades Locales</t>
  </si>
  <si>
    <t>Plan: 2017 - 2020</t>
  </si>
  <si>
    <t>Datos referidos a Municipios consolidados con sus Organismos Autónomos.</t>
  </si>
  <si>
    <t>Im%</t>
  </si>
  <si>
    <t>Programa: 2018</t>
  </si>
  <si>
    <t>Deuda viva de las Entidades Locales de Navarra, según tipos de Entidades y Prestamistas. Año 2016</t>
  </si>
  <si>
    <t>Deuda viva de las Entidades Locales de Navarra, Áreas Geográficas. Año 2016</t>
  </si>
  <si>
    <t>Deuda viva de las Entidades Locales de Navarra, según tramos de población. Año 2016</t>
  </si>
  <si>
    <t>Nota: Datos referidos al 85,25 % de la población a 1/1/2015.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</si>
</sst>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</numFmts>
  <fonts count="3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u val="single"/>
      <sz val="10"/>
      <color indexed="16"/>
      <name val="Arial"/>
      <family val="2"/>
    </font>
    <font>
      <b/>
      <sz val="10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" applyNumberFormat="0" applyAlignment="0" applyProtection="0"/>
    <xf numFmtId="0" fontId="15" fillId="10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8" fillId="3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3" fillId="9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7" fillId="0" borderId="8" applyNumberFormat="0" applyFill="0" applyAlignment="0" applyProtection="0"/>
    <xf numFmtId="0" fontId="2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2" fillId="9" borderId="0" xfId="0" applyFont="1" applyFill="1" applyAlignment="1">
      <alignment/>
    </xf>
    <xf numFmtId="0" fontId="0" fillId="9" borderId="0" xfId="0" applyFill="1" applyAlignment="1">
      <alignment/>
    </xf>
    <xf numFmtId="4" fontId="0" fillId="9" borderId="0" xfId="0" applyNumberFormat="1" applyFill="1" applyAlignment="1">
      <alignment/>
    </xf>
    <xf numFmtId="4" fontId="6" fillId="9" borderId="0" xfId="0" applyNumberFormat="1" applyFont="1" applyFill="1" applyBorder="1" applyAlignment="1">
      <alignment horizontal="right" vertical="center" wrapText="1"/>
    </xf>
    <xf numFmtId="4" fontId="1" fillId="9" borderId="0" xfId="0" applyNumberFormat="1" applyFont="1" applyFill="1" applyBorder="1" applyAlignment="1">
      <alignment horizontal="right" vertical="center" wrapText="1"/>
    </xf>
    <xf numFmtId="4" fontId="1" fillId="9" borderId="0" xfId="0" applyNumberFormat="1" applyFont="1" applyFill="1" applyBorder="1" applyAlignment="1">
      <alignment horizontal="right" vertical="center" wrapText="1"/>
    </xf>
    <xf numFmtId="4" fontId="6" fillId="9" borderId="10" xfId="0" applyNumberFormat="1" applyFont="1" applyFill="1" applyBorder="1" applyAlignment="1">
      <alignment horizontal="right" vertical="center" wrapText="1"/>
    </xf>
    <xf numFmtId="4" fontId="1" fillId="9" borderId="10" xfId="0" applyNumberFormat="1" applyFont="1" applyFill="1" applyBorder="1" applyAlignment="1">
      <alignment horizontal="right" vertical="center" wrapText="1"/>
    </xf>
    <xf numFmtId="4" fontId="1" fillId="9" borderId="10" xfId="0" applyNumberFormat="1" applyFont="1" applyFill="1" applyBorder="1" applyAlignment="1">
      <alignment horizontal="right" vertical="center" wrapText="1"/>
    </xf>
    <xf numFmtId="4" fontId="1" fillId="9" borderId="11" xfId="0" applyNumberFormat="1" applyFont="1" applyFill="1" applyBorder="1" applyAlignment="1">
      <alignment horizontal="right" vertical="center" wrapText="1"/>
    </xf>
    <xf numFmtId="4" fontId="1" fillId="9" borderId="12" xfId="0" applyNumberFormat="1" applyFont="1" applyFill="1" applyBorder="1" applyAlignment="1">
      <alignment horizontal="right" vertical="center" wrapText="1"/>
    </xf>
    <xf numFmtId="0" fontId="5" fillId="9" borderId="13" xfId="0" applyFont="1" applyFill="1" applyBorder="1" applyAlignment="1">
      <alignment horizontal="left" vertical="center" wrapText="1"/>
    </xf>
    <xf numFmtId="4" fontId="6" fillId="9" borderId="14" xfId="0" applyNumberFormat="1" applyFont="1" applyFill="1" applyBorder="1" applyAlignment="1">
      <alignment horizontal="right" vertical="center" wrapText="1"/>
    </xf>
    <xf numFmtId="4" fontId="6" fillId="9" borderId="15" xfId="0" applyNumberFormat="1" applyFont="1" applyFill="1" applyBorder="1" applyAlignment="1">
      <alignment horizontal="right" vertical="center" wrapText="1"/>
    </xf>
    <xf numFmtId="4" fontId="1" fillId="9" borderId="16" xfId="0" applyNumberFormat="1" applyFont="1" applyFill="1" applyBorder="1" applyAlignment="1">
      <alignment horizontal="right" vertical="center" wrapText="1"/>
    </xf>
    <xf numFmtId="4" fontId="1" fillId="9" borderId="17" xfId="0" applyNumberFormat="1" applyFont="1" applyFill="1" applyBorder="1" applyAlignment="1">
      <alignment horizontal="right" vertical="center" wrapText="1"/>
    </xf>
    <xf numFmtId="4" fontId="6" fillId="9" borderId="18" xfId="0" applyNumberFormat="1" applyFont="1" applyFill="1" applyBorder="1" applyAlignment="1">
      <alignment horizontal="right" vertical="center" wrapText="1"/>
    </xf>
    <xf numFmtId="4" fontId="6" fillId="9" borderId="19" xfId="0" applyNumberFormat="1" applyFont="1" applyFill="1" applyBorder="1" applyAlignment="1">
      <alignment horizontal="right" vertical="center" wrapText="1"/>
    </xf>
    <xf numFmtId="0" fontId="7" fillId="17" borderId="20" xfId="0" applyFont="1" applyFill="1" applyBorder="1" applyAlignment="1">
      <alignment horizontal="right" vertical="center" wrapText="1"/>
    </xf>
    <xf numFmtId="0" fontId="7" fillId="17" borderId="21" xfId="0" applyFont="1" applyFill="1" applyBorder="1" applyAlignment="1">
      <alignment horizontal="right" vertical="center" wrapText="1"/>
    </xf>
    <xf numFmtId="0" fontId="7" fillId="17" borderId="22" xfId="0" applyFont="1" applyFill="1" applyBorder="1" applyAlignment="1">
      <alignment horizontal="right" vertical="center" wrapText="1"/>
    </xf>
    <xf numFmtId="0" fontId="1" fillId="9" borderId="23" xfId="0" applyFont="1" applyFill="1" applyBorder="1" applyAlignment="1">
      <alignment horizontal="left" vertical="top" wrapText="1" indent="1"/>
    </xf>
    <xf numFmtId="0" fontId="1" fillId="9" borderId="24" xfId="0" applyFont="1" applyFill="1" applyBorder="1" applyAlignment="1">
      <alignment horizontal="left" vertical="top" wrapText="1" indent="1"/>
    </xf>
    <xf numFmtId="0" fontId="1" fillId="9" borderId="25" xfId="0" applyFont="1" applyFill="1" applyBorder="1" applyAlignment="1">
      <alignment horizontal="left" vertical="center" wrapText="1" indent="1"/>
    </xf>
    <xf numFmtId="0" fontId="1" fillId="9" borderId="23" xfId="0" applyFont="1" applyFill="1" applyBorder="1" applyAlignment="1">
      <alignment horizontal="left" vertical="center" wrapText="1"/>
    </xf>
    <xf numFmtId="0" fontId="1" fillId="9" borderId="26" xfId="0" applyFont="1" applyFill="1" applyBorder="1" applyAlignment="1">
      <alignment horizontal="left" vertical="top" wrapText="1" indent="1"/>
    </xf>
    <xf numFmtId="0" fontId="8" fillId="17" borderId="20" xfId="0" applyFont="1" applyFill="1" applyBorder="1" applyAlignment="1">
      <alignment horizontal="right" vertical="center" wrapText="1"/>
    </xf>
    <xf numFmtId="0" fontId="8" fillId="17" borderId="21" xfId="0" applyFont="1" applyFill="1" applyBorder="1" applyAlignment="1">
      <alignment horizontal="right" vertical="center" wrapText="1"/>
    </xf>
    <xf numFmtId="0" fontId="8" fillId="17" borderId="22" xfId="0" applyFont="1" applyFill="1" applyBorder="1" applyAlignment="1">
      <alignment horizontal="right" vertical="center" wrapText="1"/>
    </xf>
    <xf numFmtId="0" fontId="3" fillId="9" borderId="14" xfId="0" applyFont="1" applyFill="1" applyBorder="1" applyAlignment="1">
      <alignment horizontal="left" vertical="center" wrapText="1" indent="2"/>
    </xf>
    <xf numFmtId="0" fontId="3" fillId="9" borderId="10" xfId="0" applyFont="1" applyFill="1" applyBorder="1" applyAlignment="1">
      <alignment horizontal="left" vertical="center" wrapText="1" indent="2"/>
    </xf>
    <xf numFmtId="0" fontId="3" fillId="9" borderId="11" xfId="0" applyFont="1" applyFill="1" applyBorder="1" applyAlignment="1">
      <alignment horizontal="left" vertical="center" wrapText="1" indent="2"/>
    </xf>
    <xf numFmtId="0" fontId="4" fillId="9" borderId="13" xfId="0" applyFont="1" applyFill="1" applyBorder="1" applyAlignment="1">
      <alignment horizontal="left" vertical="center" wrapText="1" indent="2"/>
    </xf>
    <xf numFmtId="0" fontId="4" fillId="9" borderId="23" xfId="0" applyFont="1" applyFill="1" applyBorder="1" applyAlignment="1">
      <alignment horizontal="left" vertical="center" wrapText="1" indent="2"/>
    </xf>
    <xf numFmtId="0" fontId="4" fillId="9" borderId="26" xfId="0" applyFont="1" applyFill="1" applyBorder="1" applyAlignment="1">
      <alignment horizontal="left" vertical="center" wrapText="1" indent="2"/>
    </xf>
    <xf numFmtId="10" fontId="6" fillId="9" borderId="27" xfId="54" applyNumberFormat="1" applyFont="1" applyFill="1" applyBorder="1" applyAlignment="1">
      <alignment horizontal="right" vertical="center" wrapText="1"/>
    </xf>
    <xf numFmtId="10" fontId="1" fillId="9" borderId="28" xfId="54" applyNumberFormat="1" applyFont="1" applyFill="1" applyBorder="1" applyAlignment="1">
      <alignment horizontal="right" vertical="center" wrapText="1"/>
    </xf>
    <xf numFmtId="10" fontId="1" fillId="9" borderId="29" xfId="54" applyNumberFormat="1" applyFont="1" applyFill="1" applyBorder="1" applyAlignment="1">
      <alignment horizontal="right" vertical="center" wrapText="1"/>
    </xf>
    <xf numFmtId="10" fontId="6" fillId="9" borderId="30" xfId="54" applyNumberFormat="1" applyFont="1" applyFill="1" applyBorder="1" applyAlignment="1">
      <alignment horizontal="right" vertical="center" wrapText="1"/>
    </xf>
    <xf numFmtId="10" fontId="6" fillId="9" borderId="28" xfId="54" applyNumberFormat="1" applyFont="1" applyFill="1" applyBorder="1" applyAlignment="1">
      <alignment horizontal="right" vertical="center" wrapText="1"/>
    </xf>
    <xf numFmtId="10" fontId="1" fillId="9" borderId="31" xfId="54" applyNumberFormat="1" applyFont="1" applyFill="1" applyBorder="1" applyAlignment="1">
      <alignment horizontal="right" vertical="center" wrapText="1"/>
    </xf>
    <xf numFmtId="0" fontId="9" fillId="9" borderId="0" xfId="45" applyFont="1" applyFill="1" applyAlignment="1" applyProtection="1">
      <alignment/>
      <protection/>
    </xf>
    <xf numFmtId="0" fontId="10" fillId="9" borderId="0" xfId="0" applyFont="1" applyFill="1" applyAlignment="1">
      <alignment/>
    </xf>
    <xf numFmtId="0" fontId="0" fillId="9" borderId="0" xfId="0" applyFont="1" applyFill="1" applyAlignment="1">
      <alignment/>
    </xf>
    <xf numFmtId="4" fontId="1" fillId="9" borderId="11" xfId="0" applyNumberFormat="1" applyFont="1" applyFill="1" applyBorder="1" applyAlignment="1">
      <alignment horizontal="right" vertical="center" wrapText="1"/>
    </xf>
    <xf numFmtId="4" fontId="1" fillId="9" borderId="12" xfId="0" applyNumberFormat="1" applyFont="1" applyFill="1" applyBorder="1" applyAlignment="1">
      <alignment horizontal="right" vertical="center" wrapText="1"/>
    </xf>
    <xf numFmtId="2" fontId="1" fillId="9" borderId="28" xfId="54" applyNumberFormat="1" applyFont="1" applyFill="1" applyBorder="1" applyAlignment="1">
      <alignment horizontal="right" vertical="center" wrapText="1"/>
    </xf>
    <xf numFmtId="2" fontId="1" fillId="9" borderId="31" xfId="54" applyNumberFormat="1" applyFont="1" applyFill="1" applyBorder="1" applyAlignment="1">
      <alignment horizontal="right" vertical="center" wrapText="1"/>
    </xf>
    <xf numFmtId="0" fontId="5" fillId="9" borderId="13" xfId="0" applyFont="1" applyFill="1" applyBorder="1" applyAlignment="1">
      <alignment horizontal="left" vertical="center" wrapText="1"/>
    </xf>
    <xf numFmtId="0" fontId="5" fillId="9" borderId="23" xfId="0" applyFont="1" applyFill="1" applyBorder="1" applyAlignment="1">
      <alignment horizontal="left" vertical="center" wrapText="1"/>
    </xf>
    <xf numFmtId="0" fontId="5" fillId="9" borderId="24" xfId="0" applyFont="1" applyFill="1" applyBorder="1" applyAlignment="1">
      <alignment horizontal="left" vertical="center" wrapText="1"/>
    </xf>
    <xf numFmtId="0" fontId="5" fillId="9" borderId="25" xfId="0" applyFont="1" applyFill="1" applyBorder="1" applyAlignment="1">
      <alignment horizontal="left" vertical="center" wrapText="1"/>
    </xf>
    <xf numFmtId="0" fontId="5" fillId="9" borderId="26" xfId="0" applyFont="1" applyFill="1" applyBorder="1" applyAlignment="1">
      <alignment horizontal="left" vertical="center" wrapText="1"/>
    </xf>
    <xf numFmtId="0" fontId="7" fillId="17" borderId="20" xfId="0" applyFont="1" applyFill="1" applyBorder="1" applyAlignment="1">
      <alignment horizontal="center"/>
    </xf>
    <xf numFmtId="0" fontId="7" fillId="17" borderId="21" xfId="0" applyFont="1" applyFill="1" applyBorder="1" applyAlignment="1">
      <alignment horizontal="center"/>
    </xf>
    <xf numFmtId="0" fontId="7" fillId="17" borderId="22" xfId="0" applyFont="1" applyFill="1" applyBorder="1" applyAlignment="1">
      <alignment horizontal="center"/>
    </xf>
    <xf numFmtId="0" fontId="7" fillId="17" borderId="13" xfId="0" applyFont="1" applyFill="1" applyBorder="1" applyAlignment="1">
      <alignment horizontal="center" vertical="center" wrapText="1"/>
    </xf>
    <xf numFmtId="0" fontId="7" fillId="17" borderId="26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99CC"/>
      <rgbColor rgb="00E3E3E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238125</xdr:colOff>
      <xdr:row>4</xdr:row>
      <xdr:rowOff>47625</xdr:rowOff>
    </xdr:to>
    <xdr:pic>
      <xdr:nvPicPr>
        <xdr:cNvPr id="1" name="Picture 2" descr="GN DesarrolloRu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1000125</xdr:colOff>
      <xdr:row>3</xdr:row>
      <xdr:rowOff>133350</xdr:rowOff>
    </xdr:to>
    <xdr:pic>
      <xdr:nvPicPr>
        <xdr:cNvPr id="1" name="Picture 1" descr="GN DesarrolloRu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2524125</xdr:colOff>
      <xdr:row>3</xdr:row>
      <xdr:rowOff>133350</xdr:rowOff>
    </xdr:to>
    <xdr:pic>
      <xdr:nvPicPr>
        <xdr:cNvPr id="1" name="Picture 1" descr="GN DesarrolloRu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19050</xdr:colOff>
      <xdr:row>3</xdr:row>
      <xdr:rowOff>95250</xdr:rowOff>
    </xdr:to>
    <xdr:pic>
      <xdr:nvPicPr>
        <xdr:cNvPr id="1" name="Picture 1" descr="GN DesarrolloRu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C18"/>
  <sheetViews>
    <sheetView tabSelected="1" zoomScalePageLayoutView="0" workbookViewId="0" topLeftCell="A1">
      <selection activeCell="A12" sqref="A12"/>
    </sheetView>
  </sheetViews>
  <sheetFormatPr defaultColWidth="11.421875" defaultRowHeight="12.75"/>
  <cols>
    <col min="1" max="16384" width="11.421875" style="2" customWidth="1"/>
  </cols>
  <sheetData>
    <row r="9" ht="12.75">
      <c r="A9" s="2" t="s">
        <v>35</v>
      </c>
    </row>
    <row r="10" ht="12.75">
      <c r="A10" s="2" t="s">
        <v>36</v>
      </c>
    </row>
    <row r="11" ht="12.75">
      <c r="A11" s="2" t="s">
        <v>39</v>
      </c>
    </row>
    <row r="14" ht="15.75">
      <c r="A14" s="1" t="s">
        <v>31</v>
      </c>
    </row>
    <row r="16" spans="1:3" ht="12.75">
      <c r="A16" s="42" t="s">
        <v>32</v>
      </c>
      <c r="B16" s="43"/>
      <c r="C16" s="43"/>
    </row>
    <row r="17" spans="1:3" ht="12.75">
      <c r="A17" s="42" t="s">
        <v>33</v>
      </c>
      <c r="B17" s="43"/>
      <c r="C17" s="43"/>
    </row>
    <row r="18" spans="1:3" ht="12.75">
      <c r="A18" s="42" t="s">
        <v>34</v>
      </c>
      <c r="B18" s="43"/>
      <c r="C18" s="43"/>
    </row>
  </sheetData>
  <sheetProtection/>
  <hyperlinks>
    <hyperlink ref="A16" location="'10-1'!A1" display="1. Según tipo de Entidades y Prestamistas"/>
    <hyperlink ref="A17" location="'10-2'!A1" display="2. Por Areas Geográficas"/>
    <hyperlink ref="A18" location="'10-3'!A1" display="3. Según tramos de población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4"/>
  <sheetViews>
    <sheetView zoomScalePageLayoutView="0" workbookViewId="0" topLeftCell="A1">
      <selection activeCell="A23" sqref="A23"/>
    </sheetView>
  </sheetViews>
  <sheetFormatPr defaultColWidth="11.421875" defaultRowHeight="12.75"/>
  <cols>
    <col min="1" max="1" width="22.8515625" style="2" customWidth="1"/>
    <col min="2" max="2" width="25.140625" style="2" customWidth="1"/>
    <col min="3" max="3" width="14.28125" style="2" customWidth="1"/>
    <col min="4" max="4" width="15.00390625" style="2" customWidth="1"/>
    <col min="5" max="5" width="11.421875" style="2" customWidth="1"/>
    <col min="6" max="6" width="10.57421875" style="2" customWidth="1"/>
    <col min="7" max="16384" width="11.421875" style="2" customWidth="1"/>
  </cols>
  <sheetData>
    <row r="2" ht="15.75">
      <c r="A2" s="1"/>
    </row>
    <row r="3" ht="15.75">
      <c r="A3" s="1"/>
    </row>
    <row r="4" ht="15.75">
      <c r="A4" s="1"/>
    </row>
    <row r="5" ht="15.75">
      <c r="A5" s="1"/>
    </row>
    <row r="6" ht="15.75">
      <c r="A6" s="1" t="s">
        <v>40</v>
      </c>
    </row>
    <row r="7" ht="15.75">
      <c r="A7" s="1"/>
    </row>
    <row r="8" ht="13.5" thickBot="1"/>
    <row r="9" spans="1:6" ht="13.5" thickBot="1">
      <c r="A9" s="57" t="s">
        <v>4</v>
      </c>
      <c r="B9" s="57" t="s">
        <v>5</v>
      </c>
      <c r="C9" s="54">
        <v>2016</v>
      </c>
      <c r="D9" s="55"/>
      <c r="E9" s="55"/>
      <c r="F9" s="56"/>
    </row>
    <row r="10" spans="1:6" ht="13.5" thickBot="1">
      <c r="A10" s="58"/>
      <c r="B10" s="58"/>
      <c r="C10" s="19" t="s">
        <v>0</v>
      </c>
      <c r="D10" s="20" t="s">
        <v>1</v>
      </c>
      <c r="E10" s="20" t="s">
        <v>2</v>
      </c>
      <c r="F10" s="21" t="s">
        <v>3</v>
      </c>
    </row>
    <row r="11" spans="1:6" ht="12.75">
      <c r="A11" s="49" t="s">
        <v>8</v>
      </c>
      <c r="B11" s="12"/>
      <c r="C11" s="13">
        <f>SUM(C12:C13)</f>
        <v>253283201.02000004</v>
      </c>
      <c r="D11" s="14">
        <f>SUM(D12:D13)</f>
        <v>17233636.799999997</v>
      </c>
      <c r="E11" s="14">
        <f>AVERAGE(E12:E13)</f>
        <v>6.636322335833333</v>
      </c>
      <c r="F11" s="36">
        <f>AVERAGE(F12:F13)</f>
        <v>0.0167</v>
      </c>
    </row>
    <row r="12" spans="1:6" ht="12.75">
      <c r="A12" s="50"/>
      <c r="B12" s="22" t="s">
        <v>12</v>
      </c>
      <c r="C12" s="8">
        <v>33686141.95</v>
      </c>
      <c r="D12" s="5">
        <v>566188.9</v>
      </c>
      <c r="E12" s="5">
        <v>3.517060374666667</v>
      </c>
      <c r="F12" s="37">
        <v>0.0156</v>
      </c>
    </row>
    <row r="13" spans="1:6" ht="12.75">
      <c r="A13" s="51"/>
      <c r="B13" s="23" t="s">
        <v>13</v>
      </c>
      <c r="C13" s="15">
        <v>219597059.07000002</v>
      </c>
      <c r="D13" s="16">
        <v>16667447.899999999</v>
      </c>
      <c r="E13" s="16">
        <v>9.755584297</v>
      </c>
      <c r="F13" s="38">
        <v>0.0178</v>
      </c>
    </row>
    <row r="14" spans="1:6" ht="12.75">
      <c r="A14" s="52" t="s">
        <v>11</v>
      </c>
      <c r="B14" s="24"/>
      <c r="C14" s="17">
        <f>SUM(C15:C16)</f>
        <v>7385543.77</v>
      </c>
      <c r="D14" s="18">
        <f>SUM(D15:D16)</f>
        <v>612815.85</v>
      </c>
      <c r="E14" s="18">
        <f>AVERAGE(E15:E16)</f>
        <v>8.1105084305</v>
      </c>
      <c r="F14" s="39">
        <f>AVERAGE(F15:F16)</f>
        <v>0.016</v>
      </c>
    </row>
    <row r="15" spans="1:6" ht="12.75">
      <c r="A15" s="50"/>
      <c r="B15" s="22" t="s">
        <v>12</v>
      </c>
      <c r="C15" s="8">
        <v>343506.38</v>
      </c>
      <c r="D15" s="5">
        <v>53158.63</v>
      </c>
      <c r="E15" s="5">
        <v>7.135451487</v>
      </c>
      <c r="F15" s="37">
        <v>0.0162</v>
      </c>
    </row>
    <row r="16" spans="1:6" ht="12.75">
      <c r="A16" s="51"/>
      <c r="B16" s="23" t="s">
        <v>13</v>
      </c>
      <c r="C16" s="15">
        <v>7042037.39</v>
      </c>
      <c r="D16" s="16">
        <v>559657.22</v>
      </c>
      <c r="E16" s="16">
        <v>9.085565374</v>
      </c>
      <c r="F16" s="38">
        <v>0.0158</v>
      </c>
    </row>
    <row r="17" spans="1:6" ht="12.75">
      <c r="A17" s="52" t="s">
        <v>9</v>
      </c>
      <c r="B17" s="25"/>
      <c r="C17" s="7">
        <f>SUM(C18:C19)</f>
        <v>16858200.61</v>
      </c>
      <c r="D17" s="4">
        <f>SUM(D18:D19)</f>
        <v>1834002.47</v>
      </c>
      <c r="E17" s="4">
        <f>AVERAGE(E18:E19)</f>
        <v>5.508772589666667</v>
      </c>
      <c r="F17" s="40">
        <f>AVERAGE(F18:F19)</f>
        <v>0.01175</v>
      </c>
    </row>
    <row r="18" spans="1:6" ht="12.75">
      <c r="A18" s="50"/>
      <c r="B18" s="22" t="s">
        <v>12</v>
      </c>
      <c r="C18" s="8">
        <v>0</v>
      </c>
      <c r="D18" s="5">
        <v>0</v>
      </c>
      <c r="E18" s="5">
        <v>0</v>
      </c>
      <c r="F18" s="37">
        <v>0</v>
      </c>
    </row>
    <row r="19" spans="1:6" ht="13.5" thickBot="1">
      <c r="A19" s="53"/>
      <c r="B19" s="26" t="s">
        <v>13</v>
      </c>
      <c r="C19" s="10">
        <v>16858200.61</v>
      </c>
      <c r="D19" s="11">
        <v>1834002.47</v>
      </c>
      <c r="E19" s="11">
        <v>11.017545179333334</v>
      </c>
      <c r="F19" s="41">
        <v>0.0235</v>
      </c>
    </row>
    <row r="20" ht="12.75">
      <c r="C20" s="3"/>
    </row>
    <row r="21" ht="12.75">
      <c r="A21" s="2" t="s">
        <v>6</v>
      </c>
    </row>
    <row r="22" ht="12.75">
      <c r="A22" s="44" t="s">
        <v>10</v>
      </c>
    </row>
    <row r="23" ht="12.75">
      <c r="A23" s="44" t="s">
        <v>43</v>
      </c>
    </row>
    <row r="24" ht="12.75">
      <c r="A24" s="2" t="s">
        <v>7</v>
      </c>
    </row>
  </sheetData>
  <sheetProtection/>
  <mergeCells count="6">
    <mergeCell ref="A11:A13"/>
    <mergeCell ref="A14:A16"/>
    <mergeCell ref="A17:A19"/>
    <mergeCell ref="C9:F9"/>
    <mergeCell ref="A9:A10"/>
    <mergeCell ref="B9:B10"/>
  </mergeCells>
  <printOptions/>
  <pageMargins left="0.7480314960629921" right="0.7480314960629921" top="0.984251968503937" bottom="0.984251968503937" header="0" footer="0"/>
  <pageSetup horizontalDpi="600" verticalDpi="600" orientation="landscape" paperSize="9" r:id="rId2"/>
  <headerFooter alignWithMargins="0">
    <oddHeader>&amp;COperación 215001: DEUDA VIVA DE LAS ENTIDADES LOCALES</oddHeader>
    <oddFooter>&amp;LPLAN 2011 - 2016&amp;RPROGRAMA 2014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1">
      <selection activeCell="A23" sqref="A23"/>
    </sheetView>
  </sheetViews>
  <sheetFormatPr defaultColWidth="11.421875" defaultRowHeight="12.75"/>
  <cols>
    <col min="1" max="1" width="39.57421875" style="2" customWidth="1"/>
    <col min="2" max="2" width="14.8515625" style="2" customWidth="1"/>
    <col min="3" max="3" width="13.8515625" style="2" customWidth="1"/>
    <col min="4" max="16384" width="11.421875" style="2" customWidth="1"/>
  </cols>
  <sheetData>
    <row r="2" ht="15.75">
      <c r="A2" s="1"/>
    </row>
    <row r="3" ht="15.75">
      <c r="A3" s="1"/>
    </row>
    <row r="4" ht="15.75">
      <c r="A4" s="1"/>
    </row>
    <row r="5" ht="15.75">
      <c r="A5" s="1"/>
    </row>
    <row r="6" ht="15.75">
      <c r="A6" s="1" t="s">
        <v>41</v>
      </c>
    </row>
    <row r="8" ht="13.5" thickBot="1"/>
    <row r="9" spans="1:5" ht="13.5" thickBot="1">
      <c r="A9" s="57" t="s">
        <v>21</v>
      </c>
      <c r="B9" s="54">
        <v>2016</v>
      </c>
      <c r="C9" s="55"/>
      <c r="D9" s="55"/>
      <c r="E9" s="56"/>
    </row>
    <row r="10" spans="1:5" ht="13.5" thickBot="1">
      <c r="A10" s="58"/>
      <c r="B10" s="27" t="s">
        <v>22</v>
      </c>
      <c r="C10" s="28" t="s">
        <v>23</v>
      </c>
      <c r="D10" s="28" t="s">
        <v>2</v>
      </c>
      <c r="E10" s="29" t="s">
        <v>38</v>
      </c>
    </row>
    <row r="11" spans="1:5" ht="12.75">
      <c r="A11" s="30" t="s">
        <v>14</v>
      </c>
      <c r="B11" s="9">
        <v>15544807.48</v>
      </c>
      <c r="C11" s="6">
        <v>982988.35</v>
      </c>
      <c r="D11" s="6">
        <v>12.735983321</v>
      </c>
      <c r="E11" s="47">
        <v>1.330228584</v>
      </c>
    </row>
    <row r="12" spans="1:5" ht="12.75">
      <c r="A12" s="31" t="s">
        <v>15</v>
      </c>
      <c r="B12" s="9">
        <v>26943318.15000001</v>
      </c>
      <c r="C12" s="6">
        <v>2105785.63</v>
      </c>
      <c r="D12" s="6">
        <v>11.678504163</v>
      </c>
      <c r="E12" s="47">
        <v>1.472252162</v>
      </c>
    </row>
    <row r="13" spans="1:5" ht="12.75">
      <c r="A13" s="31" t="s">
        <v>16</v>
      </c>
      <c r="B13" s="9">
        <v>125221853.33999999</v>
      </c>
      <c r="C13" s="6">
        <v>5764313.929999999</v>
      </c>
      <c r="D13" s="6">
        <v>9.326632863</v>
      </c>
      <c r="E13" s="47">
        <v>1.639207377</v>
      </c>
    </row>
    <row r="14" spans="1:5" ht="12.75">
      <c r="A14" s="31" t="s">
        <v>17</v>
      </c>
      <c r="B14" s="9">
        <v>6716828.060000001</v>
      </c>
      <c r="C14" s="6">
        <v>622245.66</v>
      </c>
      <c r="D14" s="6">
        <v>11.452664492</v>
      </c>
      <c r="E14" s="47">
        <v>2.117610428</v>
      </c>
    </row>
    <row r="15" spans="1:5" ht="12.75">
      <c r="A15" s="31" t="s">
        <v>18</v>
      </c>
      <c r="B15" s="9">
        <v>23748740.520000007</v>
      </c>
      <c r="C15" s="6">
        <v>2453578.45</v>
      </c>
      <c r="D15" s="6">
        <v>11.39261894</v>
      </c>
      <c r="E15" s="47">
        <v>4.401952</v>
      </c>
    </row>
    <row r="16" spans="1:5" ht="12.75">
      <c r="A16" s="31" t="s">
        <v>19</v>
      </c>
      <c r="B16" s="9">
        <v>11534183.120000001</v>
      </c>
      <c r="C16" s="6">
        <v>1483592.16</v>
      </c>
      <c r="D16" s="6">
        <v>15.474290279</v>
      </c>
      <c r="E16" s="47">
        <v>1.206784154</v>
      </c>
    </row>
    <row r="17" spans="1:5" ht="12.75">
      <c r="A17" s="31" t="s">
        <v>20</v>
      </c>
      <c r="B17" s="9">
        <v>50959014.120000005</v>
      </c>
      <c r="C17" s="6">
        <v>4433948.47</v>
      </c>
      <c r="D17" s="6">
        <v>11.164979243</v>
      </c>
      <c r="E17" s="47">
        <v>1.380523908</v>
      </c>
    </row>
    <row r="18" spans="1:5" ht="13.5" thickBot="1">
      <c r="A18" s="32" t="s">
        <v>24</v>
      </c>
      <c r="B18" s="45">
        <v>16858200.61</v>
      </c>
      <c r="C18" s="46">
        <v>1834002.47</v>
      </c>
      <c r="D18" s="46">
        <v>9.279920028</v>
      </c>
      <c r="E18" s="48">
        <v>1.531817893</v>
      </c>
    </row>
    <row r="21" ht="12.75">
      <c r="A21" s="2" t="s">
        <v>6</v>
      </c>
    </row>
    <row r="22" ht="12.75">
      <c r="A22" s="44" t="s">
        <v>37</v>
      </c>
    </row>
    <row r="23" ht="12.75">
      <c r="A23" s="44" t="s">
        <v>43</v>
      </c>
    </row>
    <row r="24" ht="12.75">
      <c r="A24" s="2" t="s">
        <v>7</v>
      </c>
    </row>
  </sheetData>
  <sheetProtection/>
  <mergeCells count="2">
    <mergeCell ref="B9:E9"/>
    <mergeCell ref="A9:A10"/>
  </mergeCells>
  <printOptions/>
  <pageMargins left="0.7480314960629921" right="0.7480314960629921" top="0.984251968503937" bottom="0.984251968503937" header="0" footer="0"/>
  <pageSetup horizontalDpi="600" verticalDpi="600" orientation="landscape" paperSize="9" r:id="rId2"/>
  <headerFooter alignWithMargins="0">
    <oddHeader>&amp;COperación 215001: DEUDA VIVA DE LAS ENTIDADES LOCALES</oddHeader>
    <oddFooter>&amp;LPLAN 2011 - 2016&amp;RPROGRAMA 2014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29" sqref="C29"/>
    </sheetView>
  </sheetViews>
  <sheetFormatPr defaultColWidth="11.421875" defaultRowHeight="12.75"/>
  <cols>
    <col min="1" max="1" width="21.28125" style="2" customWidth="1"/>
    <col min="2" max="2" width="16.28125" style="2" customWidth="1"/>
    <col min="3" max="3" width="15.8515625" style="2" customWidth="1"/>
    <col min="4" max="16384" width="11.421875" style="2" customWidth="1"/>
  </cols>
  <sheetData>
    <row r="1" spans="2:5" ht="15.75">
      <c r="B1" s="1"/>
      <c r="C1" s="1"/>
      <c r="D1" s="1"/>
      <c r="E1" s="1"/>
    </row>
    <row r="2" spans="1:5" ht="15.75">
      <c r="A2" s="1"/>
      <c r="B2" s="1"/>
      <c r="C2" s="1"/>
      <c r="D2" s="1"/>
      <c r="E2" s="1"/>
    </row>
    <row r="3" spans="1:5" ht="15.75">
      <c r="A3" s="1"/>
      <c r="B3" s="1"/>
      <c r="C3" s="1"/>
      <c r="D3" s="1"/>
      <c r="E3" s="1"/>
    </row>
    <row r="4" spans="1:5" ht="15.75">
      <c r="A4" s="1"/>
      <c r="B4" s="1"/>
      <c r="C4" s="1"/>
      <c r="D4" s="1"/>
      <c r="E4" s="1"/>
    </row>
    <row r="5" spans="1:5" ht="15.75">
      <c r="A5" s="1"/>
      <c r="B5" s="1"/>
      <c r="C5" s="1"/>
      <c r="D5" s="1"/>
      <c r="E5" s="1"/>
    </row>
    <row r="6" spans="1:5" ht="15.75">
      <c r="A6" s="1" t="s">
        <v>42</v>
      </c>
      <c r="B6" s="1"/>
      <c r="C6" s="1"/>
      <c r="D6" s="1"/>
      <c r="E6" s="1"/>
    </row>
    <row r="8" ht="13.5" thickBot="1"/>
    <row r="9" spans="1:5" ht="13.5" thickBot="1">
      <c r="A9" s="57" t="s">
        <v>25</v>
      </c>
      <c r="B9" s="54">
        <v>2015</v>
      </c>
      <c r="C9" s="55"/>
      <c r="D9" s="55"/>
      <c r="E9" s="56"/>
    </row>
    <row r="10" spans="1:5" ht="13.5" thickBot="1">
      <c r="A10" s="58"/>
      <c r="B10" s="27" t="s">
        <v>0</v>
      </c>
      <c r="C10" s="28" t="s">
        <v>23</v>
      </c>
      <c r="D10" s="28" t="s">
        <v>2</v>
      </c>
      <c r="E10" s="29" t="s">
        <v>3</v>
      </c>
    </row>
    <row r="11" spans="1:5" ht="12.75">
      <c r="A11" s="33" t="s">
        <v>26</v>
      </c>
      <c r="B11" s="5">
        <v>17877075.810000002</v>
      </c>
      <c r="C11" s="5">
        <v>2329890.71</v>
      </c>
      <c r="D11" s="5">
        <v>10.478234613</v>
      </c>
      <c r="E11" s="37">
        <v>0.0159</v>
      </c>
    </row>
    <row r="12" spans="1:5" ht="12.75">
      <c r="A12" s="34" t="s">
        <v>27</v>
      </c>
      <c r="B12" s="5">
        <v>24700224.25</v>
      </c>
      <c r="C12" s="5">
        <v>2445213.78</v>
      </c>
      <c r="D12" s="5">
        <v>11.282466474666665</v>
      </c>
      <c r="E12" s="37">
        <v>0.0156</v>
      </c>
    </row>
    <row r="13" spans="1:5" ht="12.75">
      <c r="A13" s="34" t="s">
        <v>28</v>
      </c>
      <c r="B13" s="5">
        <v>48562483.08</v>
      </c>
      <c r="C13" s="5">
        <v>3365891.03</v>
      </c>
      <c r="D13" s="5">
        <v>10.839708004</v>
      </c>
      <c r="E13" s="37">
        <v>0.0352</v>
      </c>
    </row>
    <row r="14" spans="1:5" ht="12.75">
      <c r="A14" s="34" t="s">
        <v>29</v>
      </c>
      <c r="B14" s="5">
        <v>46324140.25</v>
      </c>
      <c r="C14" s="5">
        <v>2535716.71</v>
      </c>
      <c r="D14" s="5">
        <v>9.834262873</v>
      </c>
      <c r="E14" s="37">
        <v>0.0134</v>
      </c>
    </row>
    <row r="15" spans="1:5" ht="13.5" thickBot="1">
      <c r="A15" s="35" t="s">
        <v>30</v>
      </c>
      <c r="B15" s="11">
        <v>140063022.01</v>
      </c>
      <c r="C15" s="11">
        <v>9003742.89</v>
      </c>
      <c r="D15" s="11">
        <v>11.134716077</v>
      </c>
      <c r="E15" s="41">
        <v>0.0145</v>
      </c>
    </row>
    <row r="18" ht="12.75">
      <c r="A18" s="2" t="s">
        <v>6</v>
      </c>
    </row>
    <row r="19" s="44" customFormat="1" ht="12.75">
      <c r="A19" s="44" t="s">
        <v>37</v>
      </c>
    </row>
    <row r="20" ht="12.75">
      <c r="A20" s="44" t="s">
        <v>43</v>
      </c>
    </row>
    <row r="21" ht="12.75">
      <c r="A21" s="2" t="s">
        <v>7</v>
      </c>
    </row>
  </sheetData>
  <sheetProtection/>
  <mergeCells count="2">
    <mergeCell ref="B9:E9"/>
    <mergeCell ref="A9:A10"/>
  </mergeCells>
  <printOptions/>
  <pageMargins left="0.7480314960629921" right="0.7480314960629921" top="0.984251968503937" bottom="0.984251968503937" header="0" footer="0"/>
  <pageSetup horizontalDpi="600" verticalDpi="600" orientation="landscape" paperSize="9" r:id="rId2"/>
  <headerFooter alignWithMargins="0">
    <oddHeader>&amp;COperación 215001: DEUDA VIVA DE LAS ENTIDADES LOCALES</oddHeader>
    <oddFooter>&amp;LPLAN 2011 - 2016&amp;RPROGRAMA 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N223002</dc:creator>
  <cp:keywords/>
  <dc:description/>
  <cp:lastModifiedBy>X010559</cp:lastModifiedBy>
  <cp:lastPrinted>2018-05-02T13:08:46Z</cp:lastPrinted>
  <dcterms:created xsi:type="dcterms:W3CDTF">2013-02-15T10:39:23Z</dcterms:created>
  <dcterms:modified xsi:type="dcterms:W3CDTF">2019-05-31T14:34:09Z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