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6380" windowHeight="9030" activeTab="1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<sst xmlns="http://schemas.openxmlformats.org/spreadsheetml/2006/main" count="25" uniqueCount="24">
  <si>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Emisión de Gases Efecto Invernadero</t>
  </si>
  <si>
    <t>Navarra</t>
  </si>
  <si>
    <t>España</t>
  </si>
  <si>
    <t>UE-27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</si>
  <si>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</si>
  <si>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</si>
  <si>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</si>
  <si>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</si>
  <si>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</si>
  <si>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Energía</t>
  </si>
  <si>
    <t>Procesos industriales</t>
  </si>
  <si>
    <t>Agricultura</t>
  </si>
  <si>
    <t>Gestión de residuos</t>
  </si>
  <si>
    <t>Total</t>
  </si>
  <si>
    <t>Emisión de Gases Efecto Invernadero totales</t>
  </si>
  <si>
    <t>Emisión de Gases Efecto Invernadero por sector</t>
  </si>
  <si>
    <t>Emisión de Gases Efecto Invernadero totales por tipo de gas</t>
  </si>
  <si>
    <t>Emisión de Gases Efecto Invernadero totales por sector</t>
  </si>
  <si>
    <t>Operación: 2200332 Emisión de gases efecto invernadero</t>
  </si>
  <si>
    <t xml:space="preserve">Fuente: Navarra: Departamento de Desarrollo Rural y Medio Ambiente </t>
  </si>
  <si>
    <t>España y UE-27: EUROSTAT</t>
  </si>
  <si>
    <t>Fuente: Departamento de Desarrollo Rural y Medio Ambiente</t>
  </si>
  <si>
    <t>Plan: 2021-2024</t>
  </si>
  <si>
    <t>Programa: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</si>
</sst>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"/>
    <numFmt numFmtId="171" formatCode="#,##0.##########"/>
  </numFmts>
  <fonts count="4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vertAlign val="subscript"/>
      <sz val="9"/>
      <name val="Verdan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9"/>
      <color indexed="8"/>
      <name val="Verdana"/>
      <family val="0"/>
    </font>
    <font>
      <sz val="6.2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4" fillId="0" borderId="0" xfId="46" applyAlignment="1" applyProtection="1">
      <alignment/>
      <protection/>
    </xf>
    <xf numFmtId="1" fontId="2" fillId="0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0" fillId="0" borderId="18" xfId="0" applyNumberForma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Emisiones totales de Gases de Efecto Invernadero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95"/>
          <c:w val="0.9542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GEI!$C$10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GEI!$D$10:$P$10</c:f>
              <c:numCache/>
            </c:numRef>
          </c:val>
          <c:smooth val="0"/>
        </c:ser>
        <c:ser>
          <c:idx val="1"/>
          <c:order val="1"/>
          <c:tx>
            <c:strRef>
              <c:f>GEI!$C$11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GEI!$D$11:$P$11</c:f>
              <c:numCache/>
            </c:numRef>
          </c:val>
          <c:smooth val="0"/>
        </c:ser>
        <c:ser>
          <c:idx val="2"/>
          <c:order val="2"/>
          <c:tx>
            <c:strRef>
              <c:f>GEI!$C$12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GEI!$D$12:$P$12</c:f>
              <c:numCache/>
            </c:numRef>
          </c:val>
          <c:smooth val="0"/>
        </c:ser>
        <c:marker val="1"/>
        <c:axId val="15944151"/>
        <c:axId val="9279632"/>
      </c:lineChart>
      <c:catAx>
        <c:axId val="1594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79632"/>
        <c:crosses val="autoZero"/>
        <c:auto val="1"/>
        <c:lblOffset val="100"/>
        <c:tickLblSkip val="1"/>
        <c:noMultiLvlLbl val="0"/>
      </c:catAx>
      <c:valAx>
        <c:axId val="9279632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44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775"/>
          <c:y val="0.93325"/>
          <c:w val="0.4427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por tipo de gas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15"/>
          <c:w val="0.9622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GEI_gas!$C$9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GEI_gas!$C$10:$C$13</c:f>
              <c:numCache/>
            </c:numRef>
          </c:val>
        </c:ser>
        <c:ser>
          <c:idx val="2"/>
          <c:order val="1"/>
          <c:tx>
            <c:strRef>
              <c:f>GEI_gas!$D$9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GEI_gas!$D$10:$D$13</c:f>
              <c:numCache/>
            </c:numRef>
          </c:val>
        </c:ser>
        <c:ser>
          <c:idx val="10"/>
          <c:order val="2"/>
          <c:tx>
            <c:strRef>
              <c:f>GEI_gas!$I$9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GEI_gas!$I$10:$I$13</c:f>
              <c:numCache/>
            </c:numRef>
          </c:val>
        </c:ser>
        <c:ser>
          <c:idx val="11"/>
          <c:order val="3"/>
          <c:tx>
            <c:strRef>
              <c:f>GEI_gas!$J$9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GEI_gas!$J$10:$J$13</c:f>
              <c:numCache/>
            </c:numRef>
          </c:val>
        </c:ser>
        <c:ser>
          <c:idx val="12"/>
          <c:order val="4"/>
          <c:tx>
            <c:strRef>
              <c:f>GEI_gas!$K$9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GEI_gas!$K$10:$K$13</c:f>
              <c:numCache/>
            </c:numRef>
          </c:val>
        </c:ser>
        <c:ser>
          <c:idx val="13"/>
          <c:order val="5"/>
          <c:tx>
            <c:strRef>
              <c:f>GEI_gas!$L$9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GEI_gas!$L$10:$L$13</c:f>
              <c:numCache/>
            </c:numRef>
          </c:val>
        </c:ser>
        <c:ser>
          <c:idx val="3"/>
          <c:order val="6"/>
          <c:tx>
            <c:strRef>
              <c:f>GEI_gas!$M$9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GEI_gas!$M$10:$M$13</c:f>
              <c:numCache/>
            </c:numRef>
          </c:val>
        </c:ser>
        <c:ser>
          <c:idx val="4"/>
          <c:order val="7"/>
          <c:tx>
            <c:strRef>
              <c:f>GEI_gas!$N$9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GEI_gas!$N$10:$N$13</c:f>
              <c:numCache/>
            </c:numRef>
          </c:val>
        </c:ser>
        <c:ser>
          <c:idx val="5"/>
          <c:order val="8"/>
          <c:tx>
            <c:strRef>
              <c:f>GEI_gas!$O$9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GEI_gas!$O$10:$O$13</c:f>
              <c:numCache/>
            </c:numRef>
          </c:val>
        </c:ser>
        <c:axId val="16407825"/>
        <c:axId val="13452698"/>
      </c:barChart>
      <c:catAx>
        <c:axId val="1640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2698"/>
        <c:crosses val="autoZero"/>
        <c:auto val="1"/>
        <c:lblOffset val="100"/>
        <c:tickLblSkip val="1"/>
        <c:noMultiLvlLbl val="0"/>
      </c:catAx>
      <c:valAx>
        <c:axId val="13452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8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5"/>
          <c:y val="0.923"/>
          <c:w val="0.5935"/>
          <c:h val="0.0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totales por sector</a:t>
            </a:r>
          </a:p>
        </c:rich>
      </c:tx>
      <c:layout>
        <c:manualLayout>
          <c:xMode val="factor"/>
          <c:yMode val="factor"/>
          <c:x val="-0.015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7"/>
          <c:w val="0.962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GEI_sector!$C$9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GEI_sector!$C$10:$C$13</c:f>
              <c:numCache/>
            </c:numRef>
          </c:val>
        </c:ser>
        <c:ser>
          <c:idx val="2"/>
          <c:order val="1"/>
          <c:tx>
            <c:strRef>
              <c:f>GEI_sector!$D$9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GEI_sector!$D$10:$D$13</c:f>
              <c:numCache/>
            </c:numRef>
          </c:val>
        </c:ser>
        <c:ser>
          <c:idx val="10"/>
          <c:order val="2"/>
          <c:tx>
            <c:strRef>
              <c:f>GEI_sector!$I$9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GEI_sector!$I$10:$I$13</c:f>
              <c:numCache/>
            </c:numRef>
          </c:val>
        </c:ser>
        <c:ser>
          <c:idx val="11"/>
          <c:order val="3"/>
          <c:tx>
            <c:strRef>
              <c:f>GEI_sector!$J$9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GEI_sector!$J$10:$J$13</c:f>
              <c:numCache/>
            </c:numRef>
          </c:val>
        </c:ser>
        <c:ser>
          <c:idx val="12"/>
          <c:order val="4"/>
          <c:tx>
            <c:strRef>
              <c:f>GEI_sector!$K$9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GEI_sector!$K$10:$K$13</c:f>
              <c:numCache/>
            </c:numRef>
          </c:val>
        </c:ser>
        <c:ser>
          <c:idx val="13"/>
          <c:order val="5"/>
          <c:tx>
            <c:strRef>
              <c:f>GEI_sector!$L$9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GEI_sector!$L$10:$L$13</c:f>
              <c:numCache/>
            </c:numRef>
          </c:val>
        </c:ser>
        <c:ser>
          <c:idx val="3"/>
          <c:order val="6"/>
          <c:tx>
            <c:strRef>
              <c:f>GEI_sector!$M$9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GEI_sector!$M$10:$M$13</c:f>
              <c:numCache/>
            </c:numRef>
          </c:val>
        </c:ser>
        <c:ser>
          <c:idx val="4"/>
          <c:order val="7"/>
          <c:tx>
            <c:strRef>
              <c:f>GEI_sector!$N$9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C8DA3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GEI_sector!$N$10:$N$13</c:f>
              <c:numCache/>
            </c:numRef>
          </c:val>
        </c:ser>
        <c:ser>
          <c:idx val="5"/>
          <c:order val="8"/>
          <c:tx>
            <c:strRef>
              <c:f>GEI_sector!$O$9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GEI_sector!$O$10:$O$13</c:f>
              <c:numCache/>
            </c:numRef>
          </c:val>
        </c:ser>
        <c:axId val="53965419"/>
        <c:axId val="15926724"/>
      </c:barChart>
      <c:catAx>
        <c:axId val="539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724"/>
        <c:crosses val="autoZero"/>
        <c:auto val="1"/>
        <c:lblOffset val="100"/>
        <c:tickLblSkip val="1"/>
        <c:noMultiLvlLbl val="0"/>
      </c:catAx>
      <c:valAx>
        <c:axId val="15926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5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"/>
          <c:y val="0.92225"/>
          <c:w val="0.628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15</xdr:row>
      <xdr:rowOff>38100</xdr:rowOff>
    </xdr:from>
    <xdr:to>
      <xdr:col>14</xdr:col>
      <xdr:colOff>314325</xdr:colOff>
      <xdr:row>32</xdr:row>
      <xdr:rowOff>85725</xdr:rowOff>
    </xdr:to>
    <xdr:graphicFrame>
      <xdr:nvGraphicFramePr>
        <xdr:cNvPr id="1" name="Gráfico 2"/>
        <xdr:cNvGraphicFramePr/>
      </xdr:nvGraphicFramePr>
      <xdr:xfrm>
        <a:off x="1733550" y="2628900"/>
        <a:ext cx="48196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190500</xdr:colOff>
      <xdr:row>2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38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15</xdr:row>
      <xdr:rowOff>114300</xdr:rowOff>
    </xdr:from>
    <xdr:to>
      <xdr:col>10</xdr:col>
      <xdr:colOff>476250</xdr:colOff>
      <xdr:row>33</xdr:row>
      <xdr:rowOff>9525</xdr:rowOff>
    </xdr:to>
    <xdr:graphicFrame>
      <xdr:nvGraphicFramePr>
        <xdr:cNvPr id="1" name="Gráfico 2"/>
        <xdr:cNvGraphicFramePr/>
      </xdr:nvGraphicFramePr>
      <xdr:xfrm>
        <a:off x="1409700" y="27527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2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00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15</xdr:row>
      <xdr:rowOff>19050</xdr:rowOff>
    </xdr:from>
    <xdr:to>
      <xdr:col>8</xdr:col>
      <xdr:colOff>457200</xdr:colOff>
      <xdr:row>32</xdr:row>
      <xdr:rowOff>47625</xdr:rowOff>
    </xdr:to>
    <xdr:graphicFrame>
      <xdr:nvGraphicFramePr>
        <xdr:cNvPr id="1" name="Gráfico 2"/>
        <xdr:cNvGraphicFramePr/>
      </xdr:nvGraphicFramePr>
      <xdr:xfrm>
        <a:off x="1876425" y="2686050"/>
        <a:ext cx="50006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2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543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zoomScalePageLayoutView="0" workbookViewId="0" topLeftCell="A1">
      <selection activeCell="B10" sqref="B10"/>
    </sheetView>
  </sheetViews>
  <sheetFormatPr defaultColWidth="11.421875" defaultRowHeight="12.75"/>
  <sheetData>
    <row r="7" ht="12.75">
      <c r="B7" t="s">
        <v>18</v>
      </c>
    </row>
    <row r="8" ht="12.75">
      <c r="B8" t="s">
        <v>22</v>
      </c>
    </row>
    <row r="9" ht="12.75">
      <c r="B9" t="s">
        <v>23</v>
      </c>
    </row>
    <row r="12" ht="12.75">
      <c r="B12" s="17" t="s">
        <v>14</v>
      </c>
    </row>
    <row r="14" ht="12.75">
      <c r="B14" s="17" t="s">
        <v>16</v>
      </c>
    </row>
    <row r="16" ht="12.75">
      <c r="B16" s="17" t="s">
        <v>17</v>
      </c>
    </row>
  </sheetData>
  <sheetProtection/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P14"/>
  <sheetViews>
    <sheetView tabSelected="1" zoomScalePageLayoutView="0" workbookViewId="0" topLeftCell="A1">
      <selection activeCell="T35" sqref="T35"/>
    </sheetView>
  </sheetViews>
  <sheetFormatPr defaultColWidth="11.421875" defaultRowHeight="12.75"/>
  <cols>
    <col min="3" max="3" width="8.7109375" style="0" customWidth="1"/>
    <col min="4" max="9" width="5.7109375" style="0" customWidth="1"/>
    <col min="10" max="10" width="5.57421875" style="0" bestFit="1" customWidth="1"/>
    <col min="11" max="11" width="5.421875" style="0" customWidth="1"/>
    <col min="12" max="12" width="5.57421875" style="0" bestFit="1" customWidth="1"/>
    <col min="13" max="15" width="5.57421875" style="0" customWidth="1"/>
    <col min="16" max="16" width="5.57421875" style="0" bestFit="1" customWidth="1"/>
  </cols>
  <sheetData>
    <row r="7" spans="3:16" ht="12.75">
      <c r="C7" s="48" t="s">
        <v>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3:5" ht="13.5" thickBot="1">
      <c r="C8" s="1"/>
      <c r="D8" s="2"/>
      <c r="E8" s="2"/>
    </row>
    <row r="9" spans="3:16" ht="18" customHeight="1">
      <c r="C9" s="19"/>
      <c r="D9" s="20">
        <v>1990</v>
      </c>
      <c r="E9" s="21">
        <v>2005</v>
      </c>
      <c r="F9" s="21">
        <v>2011</v>
      </c>
      <c r="G9" s="21">
        <v>2012</v>
      </c>
      <c r="H9" s="21">
        <v>2013</v>
      </c>
      <c r="I9" s="22">
        <v>2014</v>
      </c>
      <c r="J9" s="21">
        <v>2015</v>
      </c>
      <c r="K9" s="38">
        <v>2016</v>
      </c>
      <c r="L9" s="21">
        <v>2017</v>
      </c>
      <c r="M9" s="21">
        <v>2018</v>
      </c>
      <c r="N9" s="21">
        <v>2019</v>
      </c>
      <c r="O9" s="21">
        <v>2020</v>
      </c>
      <c r="P9" s="39">
        <v>2021</v>
      </c>
    </row>
    <row r="10" spans="3:16" ht="15" customHeight="1">
      <c r="C10" s="3" t="s">
        <v>1</v>
      </c>
      <c r="D10" s="4">
        <v>100</v>
      </c>
      <c r="E10" s="4">
        <v>133.8168165854654</v>
      </c>
      <c r="F10" s="5">
        <v>113.09125692603875</v>
      </c>
      <c r="G10" s="24">
        <v>106.07311299350484</v>
      </c>
      <c r="H10" s="24">
        <v>100.60698256838512</v>
      </c>
      <c r="I10" s="24">
        <v>100.12550262561254</v>
      </c>
      <c r="J10" s="33">
        <v>104.3874693402914</v>
      </c>
      <c r="K10" s="37">
        <v>103</v>
      </c>
      <c r="L10" s="41">
        <v>105</v>
      </c>
      <c r="M10" s="41">
        <v>114.08585968794355</v>
      </c>
      <c r="N10" s="41">
        <v>113</v>
      </c>
      <c r="O10" s="41">
        <v>103</v>
      </c>
      <c r="P10" s="40">
        <v>112</v>
      </c>
    </row>
    <row r="11" spans="3:16" ht="15" customHeight="1">
      <c r="C11" s="3" t="s">
        <v>2</v>
      </c>
      <c r="D11" s="4">
        <v>100</v>
      </c>
      <c r="E11" s="4">
        <v>161</v>
      </c>
      <c r="F11" s="35">
        <v>129</v>
      </c>
      <c r="G11" s="35">
        <v>127</v>
      </c>
      <c r="H11" s="35">
        <v>117</v>
      </c>
      <c r="I11" s="36">
        <v>117</v>
      </c>
      <c r="J11" s="43">
        <v>121</v>
      </c>
      <c r="K11" s="5">
        <v>116.5</v>
      </c>
      <c r="L11" s="42">
        <v>123</v>
      </c>
      <c r="M11" s="45">
        <v>121</v>
      </c>
      <c r="N11" s="41">
        <v>114</v>
      </c>
      <c r="O11" s="45">
        <v>95</v>
      </c>
      <c r="P11" s="47">
        <v>100</v>
      </c>
    </row>
    <row r="12" spans="3:16" ht="15" customHeight="1" thickBot="1">
      <c r="C12" s="6" t="s">
        <v>3</v>
      </c>
      <c r="D12" s="7">
        <v>100</v>
      </c>
      <c r="E12" s="7">
        <v>92</v>
      </c>
      <c r="F12" s="18">
        <v>82</v>
      </c>
      <c r="G12" s="7">
        <v>80</v>
      </c>
      <c r="H12" s="7">
        <v>78</v>
      </c>
      <c r="I12" s="7">
        <v>76</v>
      </c>
      <c r="J12" s="44">
        <v>77</v>
      </c>
      <c r="K12" s="7">
        <v>77</v>
      </c>
      <c r="L12" s="18">
        <v>79</v>
      </c>
      <c r="M12" s="44">
        <v>77</v>
      </c>
      <c r="N12" s="18">
        <v>74</v>
      </c>
      <c r="O12" s="18">
        <v>67</v>
      </c>
      <c r="P12" s="46">
        <v>70</v>
      </c>
    </row>
    <row r="13" spans="3:5" ht="12.75">
      <c r="C13" s="8" t="s">
        <v>19</v>
      </c>
      <c r="D13" s="8"/>
      <c r="E13" s="8"/>
    </row>
    <row r="14" spans="3:5" ht="12.75">
      <c r="C14" s="2" t="s">
        <v>20</v>
      </c>
      <c r="D14" s="2"/>
      <c r="E14" s="2"/>
    </row>
  </sheetData>
  <sheetProtection/>
  <mergeCells count="1">
    <mergeCell ref="C7:P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O14"/>
  <sheetViews>
    <sheetView zoomScalePageLayoutView="0" workbookViewId="0" topLeftCell="A1">
      <selection activeCell="V11" sqref="V11"/>
    </sheetView>
  </sheetViews>
  <sheetFormatPr defaultColWidth="11.421875" defaultRowHeight="12.75"/>
  <cols>
    <col min="2" max="2" width="9.8515625" style="0" customWidth="1"/>
    <col min="3" max="10" width="9.00390625" style="0" customWidth="1"/>
    <col min="11" max="12" width="10.00390625" style="0" customWidth="1"/>
  </cols>
  <sheetData>
    <row r="7" spans="2:15" ht="12.75">
      <c r="B7" s="48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4" ht="13.5" thickBot="1">
      <c r="B8" s="1"/>
      <c r="C8" s="2"/>
      <c r="D8" s="2"/>
    </row>
    <row r="9" spans="2:15" ht="19.5" customHeight="1">
      <c r="B9" s="19"/>
      <c r="C9" s="22">
        <v>1990</v>
      </c>
      <c r="D9" s="22">
        <v>2005</v>
      </c>
      <c r="E9" s="22">
        <v>2011</v>
      </c>
      <c r="F9" s="22">
        <v>2012</v>
      </c>
      <c r="G9" s="26">
        <v>2013</v>
      </c>
      <c r="H9" s="26">
        <v>2014</v>
      </c>
      <c r="I9" s="22">
        <v>2015</v>
      </c>
      <c r="J9" s="22">
        <v>2016</v>
      </c>
      <c r="K9" s="22">
        <v>2017</v>
      </c>
      <c r="L9" s="22">
        <v>2018</v>
      </c>
      <c r="M9" s="22">
        <v>2019</v>
      </c>
      <c r="N9" s="22">
        <v>2020</v>
      </c>
      <c r="O9" s="25">
        <v>2021</v>
      </c>
    </row>
    <row r="10" spans="2:15" ht="15" customHeight="1">
      <c r="B10" s="3" t="s">
        <v>5</v>
      </c>
      <c r="C10" s="9">
        <v>3831.28</v>
      </c>
      <c r="D10" s="9">
        <v>5747.041</v>
      </c>
      <c r="E10" s="10">
        <v>4381.284</v>
      </c>
      <c r="F10" s="10">
        <v>4056.96</v>
      </c>
      <c r="G10" s="9">
        <v>3871.05</v>
      </c>
      <c r="H10" s="9">
        <v>3548.9</v>
      </c>
      <c r="I10" s="10">
        <v>3803.56</v>
      </c>
      <c r="J10" s="10">
        <v>4096.871</v>
      </c>
      <c r="K10" s="10">
        <v>4174.74</v>
      </c>
      <c r="L10" s="10">
        <v>4232.495</v>
      </c>
      <c r="M10" s="10">
        <v>5149.428</v>
      </c>
      <c r="N10" s="10">
        <v>4448.324</v>
      </c>
      <c r="O10" s="30">
        <v>5533.263</v>
      </c>
    </row>
    <row r="11" spans="2:15" ht="15" customHeight="1">
      <c r="B11" s="3" t="s">
        <v>6</v>
      </c>
      <c r="C11" s="9">
        <v>790.247</v>
      </c>
      <c r="D11" s="9">
        <v>795.423</v>
      </c>
      <c r="E11" s="10">
        <v>995.84</v>
      </c>
      <c r="F11" s="10">
        <v>969.64</v>
      </c>
      <c r="G11" s="9">
        <v>965.47</v>
      </c>
      <c r="H11" s="9">
        <v>966.94</v>
      </c>
      <c r="I11" s="10">
        <v>884.86</v>
      </c>
      <c r="J11" s="10">
        <v>763.78</v>
      </c>
      <c r="K11" s="10">
        <v>777.09</v>
      </c>
      <c r="L11" s="10">
        <v>741.808</v>
      </c>
      <c r="M11" s="10">
        <v>747.868</v>
      </c>
      <c r="N11" s="10">
        <v>734.433</v>
      </c>
      <c r="O11" s="30">
        <v>746.506</v>
      </c>
    </row>
    <row r="12" spans="2:15" ht="15" customHeight="1">
      <c r="B12" s="3" t="s">
        <v>7</v>
      </c>
      <c r="C12" s="9">
        <v>672.003</v>
      </c>
      <c r="D12" s="9">
        <v>450.212</v>
      </c>
      <c r="E12" s="10">
        <v>661.056</v>
      </c>
      <c r="F12" s="10">
        <v>668.65</v>
      </c>
      <c r="G12" s="9">
        <v>706.92</v>
      </c>
      <c r="H12" s="9">
        <v>766.79</v>
      </c>
      <c r="I12" s="10">
        <v>444.62</v>
      </c>
      <c r="J12" s="10">
        <v>406.377</v>
      </c>
      <c r="K12" s="10">
        <v>395.37</v>
      </c>
      <c r="L12" s="10">
        <v>460.597</v>
      </c>
      <c r="M12" s="10">
        <v>420.104</v>
      </c>
      <c r="N12" s="10">
        <v>472.167</v>
      </c>
      <c r="O12" s="30">
        <v>483.797</v>
      </c>
    </row>
    <row r="13" spans="2:15" ht="15" customHeight="1" thickBot="1">
      <c r="B13" s="6" t="s">
        <v>8</v>
      </c>
      <c r="C13" s="11">
        <v>0.079</v>
      </c>
      <c r="D13" s="11">
        <v>148.926</v>
      </c>
      <c r="E13" s="12">
        <v>85.751</v>
      </c>
      <c r="F13" s="12">
        <v>80.49</v>
      </c>
      <c r="G13" s="11">
        <v>83.62</v>
      </c>
      <c r="H13" s="11">
        <v>86.01</v>
      </c>
      <c r="I13" s="12">
        <v>99.25</v>
      </c>
      <c r="J13" s="12">
        <v>98.829</v>
      </c>
      <c r="K13" s="12">
        <v>89.216</v>
      </c>
      <c r="L13" s="12">
        <v>91.761</v>
      </c>
      <c r="M13" s="12">
        <v>86.927</v>
      </c>
      <c r="N13" s="12">
        <v>75.87</v>
      </c>
      <c r="O13" s="31">
        <v>106.634</v>
      </c>
    </row>
    <row r="14" spans="2:4" ht="12.75">
      <c r="B14" s="13" t="s">
        <v>21</v>
      </c>
      <c r="C14" s="13"/>
      <c r="D14" s="13"/>
    </row>
  </sheetData>
  <sheetProtection/>
  <mergeCells count="1">
    <mergeCell ref="B7:O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O15"/>
  <sheetViews>
    <sheetView zoomScalePageLayoutView="0" workbookViewId="0" topLeftCell="A1">
      <selection activeCell="O30" sqref="O30"/>
    </sheetView>
  </sheetViews>
  <sheetFormatPr defaultColWidth="11.421875" defaultRowHeight="12.75"/>
  <cols>
    <col min="2" max="2" width="20.57421875" style="0" customWidth="1"/>
    <col min="3" max="12" width="10.7109375" style="0" customWidth="1"/>
  </cols>
  <sheetData>
    <row r="7" spans="2:15" ht="12.75">
      <c r="B7" s="48" t="s">
        <v>15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4" ht="13.5" thickBot="1">
      <c r="B8" s="2"/>
      <c r="C8" s="2"/>
      <c r="D8" s="2"/>
    </row>
    <row r="9" spans="2:15" ht="19.5" customHeight="1">
      <c r="B9" s="23"/>
      <c r="C9" s="22">
        <v>1990</v>
      </c>
      <c r="D9" s="22">
        <v>2005</v>
      </c>
      <c r="E9" s="22">
        <v>2011</v>
      </c>
      <c r="F9" s="27">
        <v>2012</v>
      </c>
      <c r="G9" s="27">
        <v>2013</v>
      </c>
      <c r="H9" s="22">
        <v>2014</v>
      </c>
      <c r="I9" s="22">
        <v>2015</v>
      </c>
      <c r="J9" s="22">
        <v>2016</v>
      </c>
      <c r="K9" s="22">
        <v>2017</v>
      </c>
      <c r="L9" s="22">
        <v>2018</v>
      </c>
      <c r="M9" s="22">
        <v>2019</v>
      </c>
      <c r="N9" s="22">
        <v>2020</v>
      </c>
      <c r="O9" s="25">
        <v>2021</v>
      </c>
    </row>
    <row r="10" spans="2:15" ht="15" customHeight="1">
      <c r="B10" s="3" t="s">
        <v>9</v>
      </c>
      <c r="C10" s="14">
        <v>3261701</v>
      </c>
      <c r="D10" s="14">
        <v>5021698</v>
      </c>
      <c r="E10" s="15">
        <v>3816408</v>
      </c>
      <c r="F10" s="28">
        <v>3558465</v>
      </c>
      <c r="G10" s="28">
        <v>3454711</v>
      </c>
      <c r="H10" s="15">
        <v>3110304</v>
      </c>
      <c r="I10" s="15">
        <v>3326322</v>
      </c>
      <c r="J10" s="15">
        <v>3624436</v>
      </c>
      <c r="K10" s="15">
        <v>3715621</v>
      </c>
      <c r="L10" s="15">
        <v>3663518</v>
      </c>
      <c r="M10" s="15">
        <v>4576014</v>
      </c>
      <c r="N10" s="15">
        <v>4026415</v>
      </c>
      <c r="O10" s="32">
        <v>4923874</v>
      </c>
    </row>
    <row r="11" spans="2:15" ht="15" customHeight="1">
      <c r="B11" s="3" t="s">
        <v>10</v>
      </c>
      <c r="C11" s="14">
        <v>617185</v>
      </c>
      <c r="D11" s="14">
        <v>947835</v>
      </c>
      <c r="E11" s="15">
        <v>741923</v>
      </c>
      <c r="F11" s="28">
        <v>670596</v>
      </c>
      <c r="G11" s="28">
        <v>596183</v>
      </c>
      <c r="H11" s="15">
        <v>612739</v>
      </c>
      <c r="I11" s="15">
        <v>640301</v>
      </c>
      <c r="J11" s="15">
        <v>656253</v>
      </c>
      <c r="K11" s="15">
        <v>634535</v>
      </c>
      <c r="L11" s="15">
        <v>706725</v>
      </c>
      <c r="M11" s="15">
        <v>713310</v>
      </c>
      <c r="N11" s="15">
        <v>552524</v>
      </c>
      <c r="O11" s="32">
        <v>774645</v>
      </c>
    </row>
    <row r="12" spans="2:15" ht="15" customHeight="1">
      <c r="B12" s="3" t="s">
        <v>11</v>
      </c>
      <c r="C12" s="14">
        <v>1251651</v>
      </c>
      <c r="D12" s="14">
        <v>968289</v>
      </c>
      <c r="E12" s="15">
        <v>1358498</v>
      </c>
      <c r="F12" s="28">
        <v>1353714</v>
      </c>
      <c r="G12" s="28">
        <v>1378195</v>
      </c>
      <c r="H12" s="15">
        <v>1444260</v>
      </c>
      <c r="I12" s="15">
        <v>1056515</v>
      </c>
      <c r="J12" s="15">
        <v>895307</v>
      </c>
      <c r="K12" s="15">
        <v>891235</v>
      </c>
      <c r="L12" s="15">
        <v>949129</v>
      </c>
      <c r="M12" s="15">
        <v>920345</v>
      </c>
      <c r="N12" s="15">
        <v>985761</v>
      </c>
      <c r="O12" s="32">
        <v>1002019</v>
      </c>
    </row>
    <row r="13" spans="2:15" ht="15" customHeight="1">
      <c r="B13" s="3" t="s">
        <v>12</v>
      </c>
      <c r="C13" s="14">
        <v>143437</v>
      </c>
      <c r="D13" s="14">
        <v>203780</v>
      </c>
      <c r="E13" s="15">
        <v>192398</v>
      </c>
      <c r="F13" s="28">
        <v>177863</v>
      </c>
      <c r="G13" s="28">
        <v>184623</v>
      </c>
      <c r="H13" s="15">
        <v>187509</v>
      </c>
      <c r="I13" s="15">
        <v>184533</v>
      </c>
      <c r="J13" s="15">
        <v>190864</v>
      </c>
      <c r="K13" s="15">
        <v>195026</v>
      </c>
      <c r="L13" s="15">
        <v>207289</v>
      </c>
      <c r="M13" s="15">
        <v>194658</v>
      </c>
      <c r="N13" s="15">
        <v>166094</v>
      </c>
      <c r="O13" s="32">
        <v>169662</v>
      </c>
    </row>
    <row r="14" spans="2:15" ht="15" customHeight="1" thickBot="1">
      <c r="B14" s="6" t="s">
        <v>13</v>
      </c>
      <c r="C14" s="16">
        <f aca="true" t="shared" si="0" ref="C14:I14">SUM(C10:C13)</f>
        <v>5273974</v>
      </c>
      <c r="D14" s="16">
        <f t="shared" si="0"/>
        <v>7141602</v>
      </c>
      <c r="E14" s="16">
        <f t="shared" si="0"/>
        <v>6109227</v>
      </c>
      <c r="F14" s="29">
        <f t="shared" si="0"/>
        <v>5760638</v>
      </c>
      <c r="G14" s="29">
        <f t="shared" si="0"/>
        <v>5613712</v>
      </c>
      <c r="H14" s="16">
        <f t="shared" si="0"/>
        <v>5354812</v>
      </c>
      <c r="I14" s="29">
        <f t="shared" si="0"/>
        <v>5207671</v>
      </c>
      <c r="J14" s="29">
        <f>SUM(J10:J13)</f>
        <v>5366860</v>
      </c>
      <c r="K14" s="29">
        <f>SUM(K10:K13)</f>
        <v>5436417</v>
      </c>
      <c r="L14" s="29">
        <f>SUM(L10:L13)</f>
        <v>5526661</v>
      </c>
      <c r="M14" s="29">
        <f>SUM(M10:M13)</f>
        <v>6404327</v>
      </c>
      <c r="N14" s="29">
        <f>SUM(N10:N13)</f>
        <v>5730794</v>
      </c>
      <c r="O14" s="34">
        <f>SUM(O10:O13)</f>
        <v>6870200</v>
      </c>
    </row>
    <row r="15" spans="2:4" ht="12.75">
      <c r="B15" s="2" t="s">
        <v>21</v>
      </c>
      <c r="C15" s="2"/>
      <c r="D15" s="2"/>
    </row>
  </sheetData>
  <sheetProtection/>
  <mergeCells count="1">
    <mergeCell ref="B7:O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2012-07-11T11:11:01Z</dcterms:created>
  <dcterms:modified xsi:type="dcterms:W3CDTF">2023-04-26T08:55:43Z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