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tabRatio="367" activeTab="1"/>
  </bookViews>
  <sheets>
    <sheet name="indice" sheetId="1" r:id="rId1"/>
    <sheet name="10-1" sheetId="2" r:id="rId2"/>
    <sheet name="10-2" sheetId="3" r:id="rId3"/>
    <sheet name="10-3" sheetId="4" r:id="rId4"/>
  </sheets>
  <definedNames/>
  <calcPr fullCalcOnLoad="1"/>
</workbook>
</file>

<file path=xl/sharedStrings.xml><?xml version="1.0" encoding="utf-8"?>
<sst xmlns="http://schemas.openxmlformats.org/spreadsheetml/2006/main" count="60" uniqueCount="44">
  <si>
    <t>Importe</t>
  </si>
  <si>
    <t xml:space="preserve">Anualidad </t>
  </si>
  <si>
    <t>Vm</t>
  </si>
  <si>
    <t>Im</t>
  </si>
  <si>
    <t>Tipo de Entidad</t>
  </si>
  <si>
    <t>Entidad prestamista</t>
  </si>
  <si>
    <t>Fuente: Dirección de Administración Local</t>
  </si>
  <si>
    <t>Datos en euros.</t>
  </si>
  <si>
    <t>Municipios (*)</t>
  </si>
  <si>
    <t>Mancomunidades (*)</t>
  </si>
  <si>
    <t>(*) Datos consolidados con Organismos Autónomos.</t>
  </si>
  <si>
    <t>Concejos</t>
  </si>
  <si>
    <t>Administración Pública</t>
  </si>
  <si>
    <t>Entidad Financiera</t>
  </si>
  <si>
    <t>Navarra Media</t>
  </si>
  <si>
    <t>Noroeste</t>
  </si>
  <si>
    <t>Pamplona</t>
  </si>
  <si>
    <t>Pirineo</t>
  </si>
  <si>
    <t>Ribera Alta</t>
  </si>
  <si>
    <t>Tierra Estella</t>
  </si>
  <si>
    <t>Tudela</t>
  </si>
  <si>
    <t>Zonas Navarra 2000</t>
  </si>
  <si>
    <t xml:space="preserve">Importe </t>
  </si>
  <si>
    <t>Anualidad</t>
  </si>
  <si>
    <t>Mancomunidades</t>
  </si>
  <si>
    <t>Población</t>
  </si>
  <si>
    <t>&lt;500</t>
  </si>
  <si>
    <t>500 a 2000</t>
  </si>
  <si>
    <t>2001 a 5000</t>
  </si>
  <si>
    <t>5001 a 10000</t>
  </si>
  <si>
    <t>&gt;10.000</t>
  </si>
  <si>
    <t>Indice de tablas</t>
  </si>
  <si>
    <t>1. Según tipo de Entidades y Prestamistas</t>
  </si>
  <si>
    <t>2. Por Areas Geográficas</t>
  </si>
  <si>
    <t>3. Según tramos de población</t>
  </si>
  <si>
    <t>Operación: 2200003 Deuda viva de las Entidades Locales</t>
  </si>
  <si>
    <t>Plan: 2017 - 2020</t>
  </si>
  <si>
    <t>Programa: 2017</t>
  </si>
  <si>
    <t>Deuda viva de las Entidades Locales de Navarra, según tipos de Entidades y Prestamistas. Año 2015</t>
  </si>
  <si>
    <t>Deuda viva de las Entidades Locales de Navarra, Áreas Geográficas. Año 2015</t>
  </si>
  <si>
    <t>Nota: Datos referidos al 100,00 % de la población a 1/1/2014.</t>
  </si>
  <si>
    <t>Datos referidos a Municipios consolidados con sus Organismos Autónomos.</t>
  </si>
  <si>
    <t>Deuda viva de las Entidades Locales de Navarra, según tramos de población. Año 2015</t>
  </si>
  <si>
    <t>Im%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</si>
</sst>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</numFmts>
  <fonts count="3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" applyNumberFormat="0" applyAlignment="0" applyProtection="0"/>
    <xf numFmtId="0" fontId="15" fillId="10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8" fillId="3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9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7" fillId="0" borderId="8" applyNumberFormat="0" applyFill="0" applyAlignment="0" applyProtection="0"/>
    <xf numFmtId="0" fontId="2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9" borderId="0" xfId="0" applyFont="1" applyFill="1" applyAlignment="1">
      <alignment/>
    </xf>
    <xf numFmtId="0" fontId="0" fillId="9" borderId="0" xfId="0" applyFill="1" applyAlignment="1">
      <alignment/>
    </xf>
    <xf numFmtId="4" fontId="0" fillId="9" borderId="0" xfId="0" applyNumberFormat="1" applyFill="1" applyAlignment="1">
      <alignment/>
    </xf>
    <xf numFmtId="4" fontId="6" fillId="9" borderId="0" xfId="0" applyNumberFormat="1" applyFont="1" applyFill="1" applyBorder="1" applyAlignment="1">
      <alignment horizontal="right" vertical="center" wrapText="1"/>
    </xf>
    <xf numFmtId="4" fontId="1" fillId="9" borderId="0" xfId="0" applyNumberFormat="1" applyFont="1" applyFill="1" applyBorder="1" applyAlignment="1">
      <alignment horizontal="right" vertical="center" wrapText="1"/>
    </xf>
    <xf numFmtId="4" fontId="1" fillId="9" borderId="0" xfId="0" applyNumberFormat="1" applyFont="1" applyFill="1" applyBorder="1" applyAlignment="1">
      <alignment horizontal="right" vertical="center" wrapText="1"/>
    </xf>
    <xf numFmtId="4" fontId="6" fillId="9" borderId="10" xfId="0" applyNumberFormat="1" applyFont="1" applyFill="1" applyBorder="1" applyAlignment="1">
      <alignment horizontal="right" vertical="center" wrapText="1"/>
    </xf>
    <xf numFmtId="4" fontId="1" fillId="9" borderId="10" xfId="0" applyNumberFormat="1" applyFont="1" applyFill="1" applyBorder="1" applyAlignment="1">
      <alignment horizontal="right" vertical="center" wrapText="1"/>
    </xf>
    <xf numFmtId="4" fontId="1" fillId="9" borderId="10" xfId="0" applyNumberFormat="1" applyFont="1" applyFill="1" applyBorder="1" applyAlignment="1">
      <alignment horizontal="right" vertical="center" wrapText="1"/>
    </xf>
    <xf numFmtId="4" fontId="1" fillId="9" borderId="11" xfId="0" applyNumberFormat="1" applyFont="1" applyFill="1" applyBorder="1" applyAlignment="1">
      <alignment horizontal="right" vertical="center" wrapText="1"/>
    </xf>
    <xf numFmtId="4" fontId="1" fillId="9" borderId="12" xfId="0" applyNumberFormat="1" applyFont="1" applyFill="1" applyBorder="1" applyAlignment="1">
      <alignment horizontal="right" vertical="center" wrapText="1"/>
    </xf>
    <xf numFmtId="0" fontId="5" fillId="9" borderId="13" xfId="0" applyFont="1" applyFill="1" applyBorder="1" applyAlignment="1">
      <alignment horizontal="left" vertical="center" wrapText="1"/>
    </xf>
    <xf numFmtId="4" fontId="6" fillId="9" borderId="14" xfId="0" applyNumberFormat="1" applyFont="1" applyFill="1" applyBorder="1" applyAlignment="1">
      <alignment horizontal="right" vertical="center" wrapText="1"/>
    </xf>
    <xf numFmtId="4" fontId="6" fillId="9" borderId="15" xfId="0" applyNumberFormat="1" applyFont="1" applyFill="1" applyBorder="1" applyAlignment="1">
      <alignment horizontal="right" vertical="center" wrapText="1"/>
    </xf>
    <xf numFmtId="4" fontId="1" fillId="9" borderId="16" xfId="0" applyNumberFormat="1" applyFont="1" applyFill="1" applyBorder="1" applyAlignment="1">
      <alignment horizontal="right" vertical="center" wrapText="1"/>
    </xf>
    <xf numFmtId="4" fontId="1" fillId="9" borderId="17" xfId="0" applyNumberFormat="1" applyFont="1" applyFill="1" applyBorder="1" applyAlignment="1">
      <alignment horizontal="right" vertical="center" wrapText="1"/>
    </xf>
    <xf numFmtId="4" fontId="6" fillId="9" borderId="18" xfId="0" applyNumberFormat="1" applyFont="1" applyFill="1" applyBorder="1" applyAlignment="1">
      <alignment horizontal="right" vertical="center" wrapText="1"/>
    </xf>
    <xf numFmtId="4" fontId="6" fillId="9" borderId="19" xfId="0" applyNumberFormat="1" applyFont="1" applyFill="1" applyBorder="1" applyAlignment="1">
      <alignment horizontal="right" vertical="center" wrapText="1"/>
    </xf>
    <xf numFmtId="0" fontId="7" fillId="17" borderId="20" xfId="0" applyFont="1" applyFill="1" applyBorder="1" applyAlignment="1">
      <alignment horizontal="right" vertical="center" wrapText="1"/>
    </xf>
    <xf numFmtId="0" fontId="7" fillId="17" borderId="21" xfId="0" applyFont="1" applyFill="1" applyBorder="1" applyAlignment="1">
      <alignment horizontal="right" vertical="center" wrapText="1"/>
    </xf>
    <xf numFmtId="0" fontId="7" fillId="17" borderId="22" xfId="0" applyFont="1" applyFill="1" applyBorder="1" applyAlignment="1">
      <alignment horizontal="right" vertical="center" wrapText="1"/>
    </xf>
    <xf numFmtId="0" fontId="1" fillId="9" borderId="23" xfId="0" applyFont="1" applyFill="1" applyBorder="1" applyAlignment="1">
      <alignment horizontal="left" vertical="top" wrapText="1" indent="1"/>
    </xf>
    <xf numFmtId="0" fontId="1" fillId="9" borderId="24" xfId="0" applyFont="1" applyFill="1" applyBorder="1" applyAlignment="1">
      <alignment horizontal="left" vertical="top" wrapText="1" indent="1"/>
    </xf>
    <xf numFmtId="0" fontId="1" fillId="9" borderId="25" xfId="0" applyFont="1" applyFill="1" applyBorder="1" applyAlignment="1">
      <alignment horizontal="left" vertical="center" wrapText="1" indent="1"/>
    </xf>
    <xf numFmtId="0" fontId="1" fillId="9" borderId="23" xfId="0" applyFont="1" applyFill="1" applyBorder="1" applyAlignment="1">
      <alignment horizontal="left" vertical="center" wrapText="1"/>
    </xf>
    <xf numFmtId="0" fontId="1" fillId="9" borderId="26" xfId="0" applyFont="1" applyFill="1" applyBorder="1" applyAlignment="1">
      <alignment horizontal="left" vertical="top" wrapText="1" indent="1"/>
    </xf>
    <xf numFmtId="0" fontId="8" fillId="17" borderId="20" xfId="0" applyFont="1" applyFill="1" applyBorder="1" applyAlignment="1">
      <alignment horizontal="right" vertical="center" wrapText="1"/>
    </xf>
    <xf numFmtId="0" fontId="8" fillId="17" borderId="21" xfId="0" applyFont="1" applyFill="1" applyBorder="1" applyAlignment="1">
      <alignment horizontal="right" vertical="center" wrapText="1"/>
    </xf>
    <xf numFmtId="0" fontId="8" fillId="17" borderId="22" xfId="0" applyFont="1" applyFill="1" applyBorder="1" applyAlignment="1">
      <alignment horizontal="right" vertical="center" wrapText="1"/>
    </xf>
    <xf numFmtId="0" fontId="3" fillId="9" borderId="14" xfId="0" applyFont="1" applyFill="1" applyBorder="1" applyAlignment="1">
      <alignment horizontal="left" vertical="center" wrapText="1" indent="2"/>
    </xf>
    <xf numFmtId="0" fontId="3" fillId="9" borderId="10" xfId="0" applyFont="1" applyFill="1" applyBorder="1" applyAlignment="1">
      <alignment horizontal="left" vertical="center" wrapText="1" indent="2"/>
    </xf>
    <xf numFmtId="0" fontId="3" fillId="9" borderId="11" xfId="0" applyFont="1" applyFill="1" applyBorder="1" applyAlignment="1">
      <alignment horizontal="left" vertical="center" wrapText="1" indent="2"/>
    </xf>
    <xf numFmtId="0" fontId="4" fillId="9" borderId="13" xfId="0" applyFont="1" applyFill="1" applyBorder="1" applyAlignment="1">
      <alignment horizontal="left" vertical="center" wrapText="1" indent="2"/>
    </xf>
    <xf numFmtId="0" fontId="4" fillId="9" borderId="23" xfId="0" applyFont="1" applyFill="1" applyBorder="1" applyAlignment="1">
      <alignment horizontal="left" vertical="center" wrapText="1" indent="2"/>
    </xf>
    <xf numFmtId="0" fontId="4" fillId="9" borderId="26" xfId="0" applyFont="1" applyFill="1" applyBorder="1" applyAlignment="1">
      <alignment horizontal="left" vertical="center" wrapText="1" indent="2"/>
    </xf>
    <xf numFmtId="10" fontId="6" fillId="9" borderId="27" xfId="54" applyNumberFormat="1" applyFont="1" applyFill="1" applyBorder="1" applyAlignment="1">
      <alignment horizontal="right" vertical="center" wrapText="1"/>
    </xf>
    <xf numFmtId="10" fontId="1" fillId="9" borderId="28" xfId="54" applyNumberFormat="1" applyFont="1" applyFill="1" applyBorder="1" applyAlignment="1">
      <alignment horizontal="right" vertical="center" wrapText="1"/>
    </xf>
    <xf numFmtId="10" fontId="1" fillId="9" borderId="29" xfId="54" applyNumberFormat="1" applyFont="1" applyFill="1" applyBorder="1" applyAlignment="1">
      <alignment horizontal="right" vertical="center" wrapText="1"/>
    </xf>
    <xf numFmtId="10" fontId="6" fillId="9" borderId="30" xfId="54" applyNumberFormat="1" applyFont="1" applyFill="1" applyBorder="1" applyAlignment="1">
      <alignment horizontal="right" vertical="center" wrapText="1"/>
    </xf>
    <xf numFmtId="10" fontId="6" fillId="9" borderId="28" xfId="54" applyNumberFormat="1" applyFont="1" applyFill="1" applyBorder="1" applyAlignment="1">
      <alignment horizontal="right" vertical="center" wrapText="1"/>
    </xf>
    <xf numFmtId="10" fontId="1" fillId="9" borderId="31" xfId="54" applyNumberFormat="1" applyFont="1" applyFill="1" applyBorder="1" applyAlignment="1">
      <alignment horizontal="right" vertical="center" wrapText="1"/>
    </xf>
    <xf numFmtId="0" fontId="9" fillId="9" borderId="0" xfId="45" applyFont="1" applyFill="1" applyAlignment="1" applyProtection="1">
      <alignment/>
      <protection/>
    </xf>
    <xf numFmtId="0" fontId="10" fillId="9" borderId="0" xfId="0" applyFont="1" applyFill="1" applyAlignment="1">
      <alignment/>
    </xf>
    <xf numFmtId="0" fontId="0" fillId="9" borderId="0" xfId="0" applyFont="1" applyFill="1" applyAlignment="1">
      <alignment/>
    </xf>
    <xf numFmtId="4" fontId="1" fillId="9" borderId="11" xfId="0" applyNumberFormat="1" applyFont="1" applyFill="1" applyBorder="1" applyAlignment="1">
      <alignment horizontal="right" vertical="center" wrapText="1"/>
    </xf>
    <xf numFmtId="4" fontId="1" fillId="9" borderId="12" xfId="0" applyNumberFormat="1" applyFont="1" applyFill="1" applyBorder="1" applyAlignment="1">
      <alignment horizontal="right" vertical="center" wrapText="1"/>
    </xf>
    <xf numFmtId="0" fontId="5" fillId="9" borderId="13" xfId="0" applyFont="1" applyFill="1" applyBorder="1" applyAlignment="1">
      <alignment horizontal="left" vertical="center" wrapText="1"/>
    </xf>
    <xf numFmtId="0" fontId="5" fillId="9" borderId="23" xfId="0" applyFont="1" applyFill="1" applyBorder="1" applyAlignment="1">
      <alignment horizontal="left" vertical="center" wrapText="1"/>
    </xf>
    <xf numFmtId="0" fontId="5" fillId="9" borderId="24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horizontal="left" vertical="center" wrapText="1"/>
    </xf>
    <xf numFmtId="0" fontId="5" fillId="9" borderId="26" xfId="0" applyFont="1" applyFill="1" applyBorder="1" applyAlignment="1">
      <alignment horizontal="left" vertical="center" wrapText="1"/>
    </xf>
    <xf numFmtId="0" fontId="7" fillId="17" borderId="20" xfId="0" applyFont="1" applyFill="1" applyBorder="1" applyAlignment="1">
      <alignment horizontal="center"/>
    </xf>
    <xf numFmtId="0" fontId="7" fillId="17" borderId="21" xfId="0" applyFont="1" applyFill="1" applyBorder="1" applyAlignment="1">
      <alignment horizontal="center"/>
    </xf>
    <xf numFmtId="0" fontId="7" fillId="17" borderId="22" xfId="0" applyFont="1" applyFill="1" applyBorder="1" applyAlignment="1">
      <alignment horizontal="center"/>
    </xf>
    <xf numFmtId="0" fontId="7" fillId="17" borderId="13" xfId="0" applyFont="1" applyFill="1" applyBorder="1" applyAlignment="1">
      <alignment horizontal="center" vertical="center" wrapText="1"/>
    </xf>
    <xf numFmtId="0" fontId="7" fillId="17" borderId="26" xfId="0" applyFont="1" applyFill="1" applyBorder="1" applyAlignment="1">
      <alignment horizontal="center" vertical="center" wrapText="1"/>
    </xf>
    <xf numFmtId="2" fontId="1" fillId="9" borderId="28" xfId="54" applyNumberFormat="1" applyFont="1" applyFill="1" applyBorder="1" applyAlignment="1">
      <alignment horizontal="right" vertical="center" wrapText="1"/>
    </xf>
    <xf numFmtId="2" fontId="1" fillId="9" borderId="31" xfId="54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CC"/>
      <rgbColor rgb="00E3E3E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4</xdr:row>
      <xdr:rowOff>47625</xdr:rowOff>
    </xdr:to>
    <xdr:pic>
      <xdr:nvPicPr>
        <xdr:cNvPr id="1" name="Picture 2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133350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133350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95250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18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6384" width="11.421875" style="2" customWidth="1"/>
  </cols>
  <sheetData>
    <row r="9" ht="12.75">
      <c r="A9" s="2" t="s">
        <v>35</v>
      </c>
    </row>
    <row r="10" ht="12.75">
      <c r="A10" s="2" t="s">
        <v>36</v>
      </c>
    </row>
    <row r="11" ht="12.75">
      <c r="A11" s="2" t="s">
        <v>37</v>
      </c>
    </row>
    <row r="14" ht="15.75">
      <c r="A14" s="1" t="s">
        <v>31</v>
      </c>
    </row>
    <row r="16" spans="1:3" ht="12.75">
      <c r="A16" s="42" t="s">
        <v>32</v>
      </c>
      <c r="B16" s="43"/>
      <c r="C16" s="43"/>
    </row>
    <row r="17" spans="1:3" ht="12.75">
      <c r="A17" s="42" t="s">
        <v>33</v>
      </c>
      <c r="B17" s="43"/>
      <c r="C17" s="43"/>
    </row>
    <row r="18" spans="1:3" ht="12.75">
      <c r="A18" s="42" t="s">
        <v>34</v>
      </c>
      <c r="B18" s="43"/>
      <c r="C18" s="43"/>
    </row>
  </sheetData>
  <sheetProtection/>
  <hyperlinks>
    <hyperlink ref="A16" location="'10-1'!A1" display="1. Según tipo de Entidades y Prestamistas"/>
    <hyperlink ref="A17" location="'10-2'!A1" display="2. Por Areas Geográficas"/>
    <hyperlink ref="A18" location="'10-3'!A1" display="3. Según tramos de pobla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22.8515625" style="2" customWidth="1"/>
    <col min="2" max="2" width="25.140625" style="2" customWidth="1"/>
    <col min="3" max="3" width="14.28125" style="2" customWidth="1"/>
    <col min="4" max="4" width="15.00390625" style="2" customWidth="1"/>
    <col min="5" max="5" width="11.421875" style="2" customWidth="1"/>
    <col min="6" max="6" width="10.57421875" style="2" customWidth="1"/>
    <col min="7" max="16384" width="11.421875" style="2" customWidth="1"/>
  </cols>
  <sheetData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 t="s">
        <v>38</v>
      </c>
    </row>
    <row r="7" ht="15.75">
      <c r="A7" s="1"/>
    </row>
    <row r="8" ht="13.5" thickBot="1"/>
    <row r="9" spans="1:6" ht="13.5" thickBot="1">
      <c r="A9" s="55" t="s">
        <v>4</v>
      </c>
      <c r="B9" s="55" t="s">
        <v>5</v>
      </c>
      <c r="C9" s="52">
        <v>2015</v>
      </c>
      <c r="D9" s="53"/>
      <c r="E9" s="53"/>
      <c r="F9" s="54"/>
    </row>
    <row r="10" spans="1:6" ht="13.5" thickBot="1">
      <c r="A10" s="56"/>
      <c r="B10" s="56"/>
      <c r="C10" s="19" t="s">
        <v>0</v>
      </c>
      <c r="D10" s="20" t="s">
        <v>1</v>
      </c>
      <c r="E10" s="20" t="s">
        <v>2</v>
      </c>
      <c r="F10" s="21" t="s">
        <v>3</v>
      </c>
    </row>
    <row r="11" spans="1:6" ht="12.75">
      <c r="A11" s="47" t="s">
        <v>8</v>
      </c>
      <c r="B11" s="12"/>
      <c r="C11" s="13">
        <f>SUM(C12:C13)</f>
        <v>273955979.51</v>
      </c>
      <c r="D11" s="14">
        <f>SUM(D12:D13)</f>
        <v>18119714.04</v>
      </c>
      <c r="E11" s="14">
        <f>AVERAGE(E12:E13)</f>
        <v>14.649477759499998</v>
      </c>
      <c r="F11" s="36">
        <f>AVERAGE(F12:F13)</f>
        <v>0.0218</v>
      </c>
    </row>
    <row r="12" spans="1:6" ht="12.75">
      <c r="A12" s="48"/>
      <c r="B12" s="22" t="s">
        <v>12</v>
      </c>
      <c r="C12" s="8">
        <v>30723443.56</v>
      </c>
      <c r="D12" s="5">
        <v>1040894.22</v>
      </c>
      <c r="E12" s="5">
        <v>13.298091834</v>
      </c>
      <c r="F12" s="37">
        <v>0.016</v>
      </c>
    </row>
    <row r="13" spans="1:6" ht="12.75">
      <c r="A13" s="49"/>
      <c r="B13" s="23" t="s">
        <v>13</v>
      </c>
      <c r="C13" s="15">
        <v>243232535.95000002</v>
      </c>
      <c r="D13" s="16">
        <v>17078819.82</v>
      </c>
      <c r="E13" s="16">
        <v>16.000863685</v>
      </c>
      <c r="F13" s="38">
        <v>0.0276</v>
      </c>
    </row>
    <row r="14" spans="1:6" ht="12.75">
      <c r="A14" s="50" t="s">
        <v>11</v>
      </c>
      <c r="B14" s="24"/>
      <c r="C14" s="17">
        <f>SUM(C15:C16)</f>
        <v>8790916.209999995</v>
      </c>
      <c r="D14" s="18">
        <f>SUM(D15:D16)</f>
        <v>616276.92</v>
      </c>
      <c r="E14" s="18">
        <f>AVERAGE(E15:E16)</f>
        <v>10.785689591</v>
      </c>
      <c r="F14" s="39">
        <f>AVERAGE(F15:F16)</f>
        <v>0.010450000000000001</v>
      </c>
    </row>
    <row r="15" spans="1:6" ht="12.75">
      <c r="A15" s="48"/>
      <c r="B15" s="22" t="s">
        <v>12</v>
      </c>
      <c r="C15" s="8">
        <v>670650.86</v>
      </c>
      <c r="D15" s="5">
        <v>11204.24</v>
      </c>
      <c r="E15" s="5">
        <v>11.647071667</v>
      </c>
      <c r="F15" s="37">
        <v>0.0057</v>
      </c>
    </row>
    <row r="16" spans="1:6" ht="12.75">
      <c r="A16" s="49"/>
      <c r="B16" s="23" t="s">
        <v>13</v>
      </c>
      <c r="C16" s="15">
        <v>8120265.349999996</v>
      </c>
      <c r="D16" s="16">
        <v>605072.68</v>
      </c>
      <c r="E16" s="16">
        <v>9.924307515</v>
      </c>
      <c r="F16" s="38">
        <v>0.0152</v>
      </c>
    </row>
    <row r="17" spans="1:6" ht="12.75">
      <c r="A17" s="50" t="s">
        <v>9</v>
      </c>
      <c r="B17" s="25"/>
      <c r="C17" s="7">
        <f>SUM(C18:C19)</f>
        <v>33809511.150000006</v>
      </c>
      <c r="D17" s="4">
        <f>SUM(D18:D19)</f>
        <v>3637262.06</v>
      </c>
      <c r="E17" s="4">
        <f>AVERAGE(E18:E19)</f>
        <v>5.606741562375</v>
      </c>
      <c r="F17" s="40">
        <f>AVERAGE(F18:F19)</f>
        <v>0.0114</v>
      </c>
    </row>
    <row r="18" spans="1:6" ht="12.75">
      <c r="A18" s="48"/>
      <c r="B18" s="22" t="s">
        <v>12</v>
      </c>
      <c r="C18" s="8">
        <v>0</v>
      </c>
      <c r="D18" s="5">
        <v>0</v>
      </c>
      <c r="E18" s="5">
        <v>0</v>
      </c>
      <c r="F18" s="37">
        <v>0</v>
      </c>
    </row>
    <row r="19" spans="1:6" ht="13.5" thickBot="1">
      <c r="A19" s="51"/>
      <c r="B19" s="26" t="s">
        <v>13</v>
      </c>
      <c r="C19" s="10">
        <v>33809511.150000006</v>
      </c>
      <c r="D19" s="11">
        <v>3637262.06</v>
      </c>
      <c r="E19" s="11">
        <v>11.21348312475</v>
      </c>
      <c r="F19" s="41">
        <v>0.0228</v>
      </c>
    </row>
    <row r="20" ht="12.75">
      <c r="C20" s="3"/>
    </row>
    <row r="21" ht="12.75">
      <c r="A21" s="2" t="s">
        <v>6</v>
      </c>
    </row>
    <row r="22" ht="12.75">
      <c r="A22" s="44" t="s">
        <v>10</v>
      </c>
    </row>
    <row r="23" ht="12.75">
      <c r="A23" s="44" t="s">
        <v>40</v>
      </c>
    </row>
    <row r="24" ht="12.75">
      <c r="A24" s="2" t="s">
        <v>7</v>
      </c>
    </row>
  </sheetData>
  <sheetProtection/>
  <mergeCells count="6">
    <mergeCell ref="A11:A13"/>
    <mergeCell ref="A14:A16"/>
    <mergeCell ref="A17:A19"/>
    <mergeCell ref="C9:F9"/>
    <mergeCell ref="A9:A10"/>
    <mergeCell ref="B9:B1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215001: DEUDA VIVA DE LAS ENTIDADES LOCALES</oddHeader>
    <oddFooter>&amp;LPLAN 2011 - 2016&amp;RPROGRAMA 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39.57421875" style="2" customWidth="1"/>
    <col min="2" max="2" width="14.8515625" style="2" customWidth="1"/>
    <col min="3" max="3" width="13.8515625" style="2" customWidth="1"/>
    <col min="4" max="16384" width="11.421875" style="2" customWidth="1"/>
  </cols>
  <sheetData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 t="s">
        <v>39</v>
      </c>
    </row>
    <row r="8" ht="13.5" thickBot="1"/>
    <row r="9" spans="1:5" ht="13.5" thickBot="1">
      <c r="A9" s="55" t="s">
        <v>21</v>
      </c>
      <c r="B9" s="52">
        <v>2015</v>
      </c>
      <c r="C9" s="53"/>
      <c r="D9" s="53"/>
      <c r="E9" s="54"/>
    </row>
    <row r="10" spans="1:5" ht="13.5" thickBot="1">
      <c r="A10" s="56"/>
      <c r="B10" s="27" t="s">
        <v>22</v>
      </c>
      <c r="C10" s="28" t="s">
        <v>23</v>
      </c>
      <c r="D10" s="28" t="s">
        <v>2</v>
      </c>
      <c r="E10" s="29" t="s">
        <v>43</v>
      </c>
    </row>
    <row r="11" spans="1:5" ht="12.75">
      <c r="A11" s="30" t="s">
        <v>14</v>
      </c>
      <c r="B11" s="9">
        <v>16389567.52</v>
      </c>
      <c r="C11" s="6">
        <v>939768.85</v>
      </c>
      <c r="D11" s="6">
        <v>13.553208549</v>
      </c>
      <c r="E11" s="57">
        <v>1.433560793</v>
      </c>
    </row>
    <row r="12" spans="1:5" ht="12.75">
      <c r="A12" s="31" t="s">
        <v>15</v>
      </c>
      <c r="B12" s="9">
        <v>31951438.189999983</v>
      </c>
      <c r="C12" s="6">
        <v>2026400.75</v>
      </c>
      <c r="D12" s="6">
        <v>11.978774106</v>
      </c>
      <c r="E12" s="57">
        <v>1.509318504</v>
      </c>
    </row>
    <row r="13" spans="1:5" ht="12.75">
      <c r="A13" s="31" t="s">
        <v>16</v>
      </c>
      <c r="B13" s="9">
        <v>135698381.62</v>
      </c>
      <c r="C13" s="6">
        <v>6456513.24</v>
      </c>
      <c r="D13" s="6">
        <v>10.421843912</v>
      </c>
      <c r="E13" s="57">
        <v>1.733200987</v>
      </c>
    </row>
    <row r="14" spans="1:5" ht="12.75">
      <c r="A14" s="31" t="s">
        <v>17</v>
      </c>
      <c r="B14" s="9">
        <v>7266077</v>
      </c>
      <c r="C14" s="6">
        <v>571328.79</v>
      </c>
      <c r="D14" s="6">
        <v>12.245934711</v>
      </c>
      <c r="E14" s="57">
        <v>2.211127764</v>
      </c>
    </row>
    <row r="15" spans="1:5" ht="12.75">
      <c r="A15" s="31" t="s">
        <v>18</v>
      </c>
      <c r="B15" s="9">
        <v>28442628.740000006</v>
      </c>
      <c r="C15" s="6">
        <v>2319858.05</v>
      </c>
      <c r="D15" s="6">
        <v>12.154148095</v>
      </c>
      <c r="E15" s="57">
        <v>3.979339409</v>
      </c>
    </row>
    <row r="16" spans="1:5" ht="12.75">
      <c r="A16" s="31" t="s">
        <v>19</v>
      </c>
      <c r="B16" s="9">
        <v>8293743.609999999</v>
      </c>
      <c r="C16" s="6">
        <v>1366630.66</v>
      </c>
      <c r="D16" s="6">
        <v>13.158633813</v>
      </c>
      <c r="E16" s="57">
        <v>1.804135222</v>
      </c>
    </row>
    <row r="17" spans="1:5" ht="12.75">
      <c r="A17" s="31" t="s">
        <v>20</v>
      </c>
      <c r="B17" s="9">
        <v>54705059.03999999</v>
      </c>
      <c r="C17" s="6">
        <v>5055490.62</v>
      </c>
      <c r="D17" s="6">
        <v>13.306050441</v>
      </c>
      <c r="E17" s="57">
        <v>1.433991707</v>
      </c>
    </row>
    <row r="18" spans="1:5" ht="13.5" thickBot="1">
      <c r="A18" s="32" t="s">
        <v>24</v>
      </c>
      <c r="B18" s="45">
        <v>18866711.169999998</v>
      </c>
      <c r="C18" s="46">
        <v>1901741.03</v>
      </c>
      <c r="D18" s="46">
        <v>10.119570446</v>
      </c>
      <c r="E18" s="58">
        <v>1.514011255</v>
      </c>
    </row>
    <row r="21" ht="12.75">
      <c r="A21" s="2" t="s">
        <v>6</v>
      </c>
    </row>
    <row r="22" ht="12.75">
      <c r="A22" s="44" t="s">
        <v>41</v>
      </c>
    </row>
    <row r="23" ht="12.75">
      <c r="A23" s="44" t="s">
        <v>40</v>
      </c>
    </row>
    <row r="24" ht="12.75">
      <c r="A24" s="2" t="s">
        <v>7</v>
      </c>
    </row>
  </sheetData>
  <sheetProtection/>
  <mergeCells count="2">
    <mergeCell ref="B9:E9"/>
    <mergeCell ref="A9:A1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215001: DEUDA VIVA DE LAS ENTIDADES LOCALES</oddHeader>
    <oddFooter>&amp;LPLAN 2011 - 2016&amp;RPROGRAMA 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21.28125" style="2" customWidth="1"/>
    <col min="2" max="2" width="16.28125" style="2" customWidth="1"/>
    <col min="3" max="3" width="15.8515625" style="2" customWidth="1"/>
    <col min="4" max="16384" width="11.421875" style="2" customWidth="1"/>
  </cols>
  <sheetData>
    <row r="1" spans="2:5" ht="15.75"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1"/>
      <c r="B3" s="1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spans="1:5" ht="15.75">
      <c r="A6" s="1" t="s">
        <v>42</v>
      </c>
      <c r="B6" s="1"/>
      <c r="C6" s="1"/>
      <c r="D6" s="1"/>
      <c r="E6" s="1"/>
    </row>
    <row r="8" ht="13.5" thickBot="1"/>
    <row r="9" spans="1:5" ht="13.5" thickBot="1">
      <c r="A9" s="55" t="s">
        <v>25</v>
      </c>
      <c r="B9" s="52">
        <v>2015</v>
      </c>
      <c r="C9" s="53"/>
      <c r="D9" s="53"/>
      <c r="E9" s="54"/>
    </row>
    <row r="10" spans="1:5" ht="13.5" thickBot="1">
      <c r="A10" s="56"/>
      <c r="B10" s="27" t="s">
        <v>0</v>
      </c>
      <c r="C10" s="28" t="s">
        <v>23</v>
      </c>
      <c r="D10" s="28" t="s">
        <v>2</v>
      </c>
      <c r="E10" s="29" t="s">
        <v>3</v>
      </c>
    </row>
    <row r="11" spans="1:5" ht="12.75">
      <c r="A11" s="33" t="s">
        <v>26</v>
      </c>
      <c r="B11" s="5">
        <v>22397821.679999992</v>
      </c>
      <c r="C11" s="5">
        <v>2305217.03</v>
      </c>
      <c r="D11" s="5">
        <v>10.90079286</v>
      </c>
      <c r="E11" s="37">
        <v>0.0161</v>
      </c>
    </row>
    <row r="12" spans="1:5" ht="12.75">
      <c r="A12" s="34" t="s">
        <v>27</v>
      </c>
      <c r="B12" s="5">
        <v>26851387.810000002</v>
      </c>
      <c r="C12" s="5">
        <v>2473262.67</v>
      </c>
      <c r="D12" s="5">
        <v>12.096336153000001</v>
      </c>
      <c r="E12" s="37">
        <v>0.0164</v>
      </c>
    </row>
    <row r="13" spans="1:5" ht="12.75">
      <c r="A13" s="34" t="s">
        <v>28</v>
      </c>
      <c r="B13" s="5">
        <v>53632634.70000001</v>
      </c>
      <c r="C13" s="5">
        <v>3633685.96</v>
      </c>
      <c r="D13" s="5">
        <v>11.981163628333334</v>
      </c>
      <c r="E13" s="37">
        <v>0.0302</v>
      </c>
    </row>
    <row r="14" spans="1:5" ht="12.75">
      <c r="A14" s="34" t="s">
        <v>29</v>
      </c>
      <c r="B14" s="5">
        <v>51170415.949999996</v>
      </c>
      <c r="C14" s="5">
        <v>2893683.86</v>
      </c>
      <c r="D14" s="5">
        <v>10.80653795</v>
      </c>
      <c r="E14" s="37">
        <v>0.0133</v>
      </c>
    </row>
    <row r="15" spans="1:5" ht="13.5" thickBot="1">
      <c r="A15" s="35" t="s">
        <v>30</v>
      </c>
      <c r="B15" s="11">
        <v>147561346.75</v>
      </c>
      <c r="C15" s="11">
        <v>9331882.469999999</v>
      </c>
      <c r="D15" s="11">
        <v>11.500600692666666</v>
      </c>
      <c r="E15" s="41">
        <v>0.0166</v>
      </c>
    </row>
    <row r="18" ht="12.75">
      <c r="A18" s="2" t="s">
        <v>6</v>
      </c>
    </row>
    <row r="19" s="44" customFormat="1" ht="12.75">
      <c r="A19" s="44" t="s">
        <v>41</v>
      </c>
    </row>
    <row r="20" ht="12.75">
      <c r="A20" s="44" t="s">
        <v>40</v>
      </c>
    </row>
    <row r="21" ht="12.75">
      <c r="A21" s="2" t="s">
        <v>7</v>
      </c>
    </row>
  </sheetData>
  <sheetProtection/>
  <mergeCells count="2">
    <mergeCell ref="B9:E9"/>
    <mergeCell ref="A9:A1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215001: DEUDA VIVA DE LAS ENTIDADES LOCALES</oddHeader>
    <oddFooter>&amp;LPLAN 2011 - 2016&amp;RPROGRAMA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N223002</dc:creator>
  <cp:keywords/>
  <dc:description/>
  <cp:lastModifiedBy>X041457</cp:lastModifiedBy>
  <cp:lastPrinted>2018-05-02T13:08:46Z</cp:lastPrinted>
  <dcterms:created xsi:type="dcterms:W3CDTF">2013-02-15T10:39:23Z</dcterms:created>
  <dcterms:modified xsi:type="dcterms:W3CDTF">2018-05-07T14:18:50Z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